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hidePivotFieldList="1" defaultThemeVersion="166925"/>
  <xr:revisionPtr revIDLastSave="8" documentId="13_ncr:1_{C6BF7DE5-606D-4B20-A220-A6C6A5159449}" xr6:coauthVersionLast="47" xr6:coauthVersionMax="47" xr10:uidLastSave="{84B787A1-9AB2-4483-B9BC-61213A3C14EB}"/>
  <workbookProtection workbookAlgorithmName="SHA-512" workbookHashValue="WGnvkmEz3VG2IA47meG+n/Ib0G4so8joXTc1MiQladoxlmjk17+asT0PDoWvvM7hC0Mu94In5BBnHnYuxlmopA==" workbookSaltValue="92NMmTeCZ0eySi9dO5K6nQ==" workbookSpinCount="100000" lockStructure="1"/>
  <bookViews>
    <workbookView xWindow="-120" yWindow="-120" windowWidth="29040" windowHeight="15840" tabRatio="863" xr2:uid="{79B0E1F0-B034-4061-A88F-1EBBFC9B7D99}"/>
  </bookViews>
  <sheets>
    <sheet name="Technology Appraisals (TAs)" sheetId="2" r:id="rId1"/>
    <sheet name="Sheet1" sheetId="10" state="hidden" r:id="rId2"/>
    <sheet name="Guidelines &amp; Quality Standards" sheetId="1" r:id="rId3"/>
    <sheet name="Medtech &amp; Diagnostics" sheetId="6" r:id="rId4"/>
    <sheet name="Interventional Procedures" sheetId="8" r:id="rId5"/>
    <sheet name="Lists" sheetId="5" state="hidden" r:id="rId6"/>
    <sheet name="Main specialty codes" sheetId="4" state="hidden" r:id="rId7"/>
    <sheet name="Programme budgeting categories" sheetId="3" state="hidden" r:id="rId8"/>
  </sheets>
  <externalReferences>
    <externalReference r:id="rId9"/>
    <externalReference r:id="rId10"/>
  </externalReferences>
  <definedNames>
    <definedName name="_xlnm._FilterDatabase" localSheetId="2" hidden="1">'Guidelines &amp; Quality Standards'!$A$1:$P$77</definedName>
    <definedName name="_xlnm._FilterDatabase" localSheetId="4" hidden="1">'Interventional Procedures'!$A$1:$G$91</definedName>
    <definedName name="_xlnm._FilterDatabase" localSheetId="5" hidden="1">Lists!$A$4:$K$128</definedName>
    <definedName name="_xlnm._FilterDatabase" localSheetId="3" hidden="1">'Medtech &amp; Diagnostics'!$A$1:$P$55</definedName>
    <definedName name="_xlnm._FilterDatabase" localSheetId="0" hidden="1">'Technology Appraisals (TAs)'!$A$1:$S$342</definedName>
    <definedName name="comms" localSheetId="6">'[1]Drop down list details'!$B$3:$B$14</definedName>
    <definedName name="comms" localSheetId="7">'[1]Drop down list details'!$B$3:$B$14</definedName>
    <definedName name="comms">Lists!$E$5:$E$21</definedName>
    <definedName name="M">[2]Lists!$E$5:$E$17</definedName>
    <definedName name="Potential_cost_impact" localSheetId="6">'[1]Drop down list details'!$B$76:$B$90</definedName>
    <definedName name="Potential_cost_impact" localSheetId="7">'[1]Drop down list details'!$B$76:$B$90</definedName>
    <definedName name="Potential_cost_impact">Lists!$D$5:$D$22</definedName>
    <definedName name="_xlnm.Print_Area" localSheetId="7">'Programme budgeting categories'!$A$1:$D$76</definedName>
    <definedName name="Providelist" localSheetId="6">'[1]Drop down list details'!$B$18:$B$62</definedName>
    <definedName name="Providelist" localSheetId="7">'[1]Drop down list details'!$B$18:$B$62</definedName>
    <definedName name="Providelist">Lists!$F$5:$F$32</definedName>
    <definedName name="Typeofguidance" localSheetId="6">'[1]Drop down list details'!$B$93:$B$104</definedName>
    <definedName name="Typeofguidance" localSheetId="7">'[1]Drop down list details'!$B$93:$B$104</definedName>
    <definedName name="Typeofguidance">Lists!$H$5:$H$38</definedName>
  </definedName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6" i="2" l="1"/>
  <c r="D159" i="2" l="1"/>
  <c r="D290" i="2" l="1"/>
  <c r="D289" i="2"/>
  <c r="D277" i="2"/>
  <c r="D172" i="2" l="1"/>
  <c r="D276" i="2" l="1"/>
  <c r="D275" i="2" l="1"/>
  <c r="D251" i="2" l="1"/>
  <c r="D169" i="2" l="1"/>
  <c r="D160" i="2" l="1"/>
  <c r="D167" i="2"/>
  <c r="D215" i="2"/>
  <c r="D151" i="2" l="1"/>
  <c r="D288" i="2"/>
  <c r="D286" i="2"/>
  <c r="D285" i="2"/>
  <c r="D280" i="2"/>
  <c r="D284" i="2"/>
  <c r="D249" i="2" l="1"/>
  <c r="D157" i="2" l="1"/>
  <c r="D247" i="2" l="1"/>
  <c r="D152" i="2" l="1"/>
  <c r="D270" i="2" l="1"/>
  <c r="D227" i="2" l="1"/>
  <c r="D253" i="2" l="1"/>
  <c r="D237" i="2" l="1"/>
  <c r="D203" i="2" l="1"/>
  <c r="D248" i="2"/>
  <c r="D226" i="2" l="1"/>
  <c r="D205" i="2" l="1"/>
  <c r="D198" i="2"/>
  <c r="D164" i="2" l="1"/>
  <c r="I164" i="2"/>
  <c r="D138" i="2"/>
  <c r="D126" i="2"/>
  <c r="D255" i="2"/>
  <c r="D304" i="2"/>
  <c r="D305" i="2"/>
  <c r="P206" i="2" l="1"/>
  <c r="D130" i="2" l="1"/>
  <c r="D212" i="2" l="1"/>
  <c r="D125" i="2" l="1"/>
  <c r="D334" i="2" l="1"/>
  <c r="D308" i="2"/>
  <c r="D295" i="2"/>
  <c r="D238" i="2"/>
  <c r="D229" i="2"/>
  <c r="D240" i="2"/>
  <c r="D234" i="2"/>
  <c r="D244" i="2"/>
  <c r="D273" i="2"/>
  <c r="D197" i="2"/>
  <c r="D223" i="2"/>
  <c r="D200" i="2"/>
  <c r="D176" i="2"/>
  <c r="D256" i="2"/>
  <c r="D136" i="2"/>
  <c r="D119" i="2"/>
  <c r="D133" i="2"/>
  <c r="D318" i="2"/>
  <c r="D241" i="2" l="1"/>
  <c r="D310" i="2"/>
  <c r="D233" i="2"/>
  <c r="D180" i="2"/>
  <c r="D306" i="2"/>
  <c r="D235" i="2"/>
  <c r="D182" i="2"/>
  <c r="D122" i="2" l="1"/>
  <c r="D260" i="2" l="1"/>
  <c r="D194" i="2"/>
  <c r="D121" i="2" l="1"/>
  <c r="D243" i="2"/>
  <c r="D155" i="2" l="1"/>
  <c r="D127" i="2"/>
  <c r="D132" i="2" l="1"/>
  <c r="D139" i="2"/>
  <c r="D115" i="2"/>
  <c r="D120" i="2" l="1"/>
  <c r="D254" i="2" l="1"/>
  <c r="D316" i="2"/>
  <c r="D214" i="2"/>
  <c r="D312" i="2"/>
  <c r="D216" i="2" l="1"/>
  <c r="D245" i="2"/>
  <c r="D230" i="2"/>
  <c r="D311" i="2"/>
  <c r="D303" i="2"/>
  <c r="D246" i="2"/>
  <c r="D252" i="2"/>
  <c r="D112" i="2"/>
  <c r="D110" i="2"/>
  <c r="D108" i="2"/>
  <c r="D325" i="2" l="1"/>
  <c r="D222" i="2" l="1"/>
  <c r="D129" i="2"/>
  <c r="D224" i="2"/>
  <c r="D320" i="2"/>
  <c r="D294" i="2"/>
  <c r="D141" i="2" l="1"/>
  <c r="D128" i="2"/>
  <c r="D232" i="2"/>
  <c r="D258" i="2"/>
  <c r="D313" i="2"/>
  <c r="D263" i="2" l="1"/>
  <c r="D281" i="2"/>
  <c r="D209" i="2"/>
  <c r="D217" i="2"/>
  <c r="D106" i="2" l="1"/>
  <c r="D116" i="2" l="1"/>
  <c r="D134" i="2"/>
  <c r="D113" i="2" l="1"/>
  <c r="D102" i="2" l="1"/>
  <c r="D99" i="2"/>
  <c r="D98" i="2"/>
  <c r="D97" i="2"/>
  <c r="D168" i="2" l="1"/>
  <c r="D220" i="2" l="1"/>
  <c r="D266" i="2" l="1"/>
  <c r="D92" i="2" l="1"/>
  <c r="D91" i="2"/>
  <c r="D326" i="2" l="1"/>
  <c r="D225" i="2"/>
  <c r="D322" i="2" l="1"/>
  <c r="D323" i="2"/>
  <c r="D242" i="2"/>
  <c r="D161" i="2"/>
  <c r="D162" i="2"/>
  <c r="D340" i="2" l="1"/>
  <c r="D339" i="2"/>
  <c r="D342" i="2"/>
  <c r="D338" i="2"/>
  <c r="D337" i="2"/>
  <c r="D341" i="2"/>
  <c r="D336" i="2"/>
  <c r="D335" i="2"/>
  <c r="D333" i="2"/>
  <c r="D332" i="2"/>
  <c r="D331" i="2"/>
  <c r="D330" i="2"/>
  <c r="D329" i="2"/>
  <c r="D328" i="2"/>
  <c r="D327" i="2"/>
  <c r="D262" i="2" l="1"/>
  <c r="D165" i="2"/>
  <c r="D278" i="2" l="1"/>
  <c r="D299" i="2"/>
  <c r="D101" i="2" l="1"/>
  <c r="D271" i="2"/>
  <c r="D173" i="2"/>
  <c r="D307" i="2"/>
  <c r="D199" i="2"/>
  <c r="D219" i="2"/>
  <c r="D94" i="2"/>
  <c r="D118" i="2"/>
  <c r="D187" i="2"/>
  <c r="D131" i="2"/>
  <c r="D124" i="2"/>
  <c r="D302" i="2"/>
  <c r="D210" i="2"/>
  <c r="D196" i="2"/>
  <c r="D265" i="2"/>
  <c r="D272" i="2"/>
  <c r="D149" i="2" l="1"/>
  <c r="D317" i="2"/>
  <c r="D218" i="2"/>
  <c r="D221" i="2"/>
  <c r="D153" i="2"/>
  <c r="D148" i="2"/>
  <c r="D283" i="2"/>
  <c r="D292" i="2"/>
  <c r="D293" i="2"/>
  <c r="D177" i="2"/>
  <c r="D171" i="2"/>
  <c r="D208" i="2"/>
  <c r="D170" i="2"/>
  <c r="D315" i="2"/>
  <c r="D314" i="2"/>
  <c r="D250" i="2"/>
  <c r="D213" i="2"/>
  <c r="D154" i="2"/>
  <c r="D174" i="2"/>
  <c r="D261" i="2"/>
  <c r="D146" i="2"/>
  <c r="D183" i="2"/>
  <c r="D163" i="2"/>
  <c r="D259" i="2"/>
  <c r="D178" i="2"/>
  <c r="D321" i="2" l="1"/>
  <c r="D279" i="2" l="1"/>
  <c r="D324" i="2"/>
  <c r="D257" i="2"/>
  <c r="D100" i="2" l="1"/>
  <c r="D193" i="2"/>
  <c r="D93" i="2" l="1"/>
  <c r="D107" i="2" l="1"/>
  <c r="D83" i="2" l="1"/>
  <c r="D76" i="2" l="1"/>
  <c r="D75" i="2" l="1"/>
  <c r="D71" i="2" l="1"/>
  <c r="D69" i="2"/>
  <c r="D65" i="2" l="1"/>
  <c r="D87" i="2" l="1"/>
  <c r="D117" i="2" l="1"/>
  <c r="D114" i="2" l="1"/>
  <c r="D80" i="2"/>
  <c r="D66" i="2"/>
  <c r="D77" i="2"/>
  <c r="D186" i="2" l="1"/>
  <c r="D79" i="2"/>
  <c r="D195" i="2" l="1"/>
  <c r="D96" i="2"/>
  <c r="D63" i="2" l="1"/>
  <c r="D61" i="2"/>
  <c r="D68" i="2"/>
  <c r="D300" i="2"/>
  <c r="D301" i="2"/>
  <c r="D185" i="2"/>
  <c r="D60" i="2"/>
  <c r="D175" i="2"/>
  <c r="D190" i="2"/>
  <c r="D189" i="2"/>
  <c r="D81" i="2"/>
  <c r="D147" i="2"/>
  <c r="D181" i="2"/>
  <c r="D184" i="2"/>
  <c r="D137" i="2"/>
  <c r="D140" i="2"/>
  <c r="D201" i="2"/>
  <c r="D143" i="2"/>
  <c r="D206" i="2"/>
  <c r="D211" i="2"/>
  <c r="D109" i="2"/>
  <c r="D158" i="2"/>
  <c r="D56" i="2" l="1"/>
  <c r="D64" i="2"/>
  <c r="D85" i="2" l="1"/>
  <c r="D74" i="2"/>
  <c r="D73" i="2"/>
  <c r="D51" i="2"/>
  <c r="D46" i="2"/>
  <c r="D49" i="2" l="1"/>
  <c r="D144" i="2"/>
  <c r="D145" i="2"/>
  <c r="D309" i="2"/>
  <c r="D43" i="2"/>
  <c r="D45" i="2"/>
  <c r="D40" i="2"/>
  <c r="D207" i="2"/>
  <c r="D287" i="2"/>
  <c r="D105" i="2"/>
  <c r="D202" i="2"/>
  <c r="D135" i="2"/>
  <c r="D150" i="2" l="1"/>
  <c r="D41" i="2"/>
  <c r="D36" i="2"/>
  <c r="D27" i="2" l="1"/>
  <c r="D20" i="2"/>
  <c r="D15" i="2" l="1"/>
  <c r="D291" i="2" l="1"/>
  <c r="D88" i="2"/>
  <c r="D19" i="2"/>
  <c r="D111" i="2" l="1"/>
  <c r="D95" i="2"/>
  <c r="D72" i="2"/>
  <c r="D34" i="2" l="1"/>
  <c r="D29" i="2"/>
  <c r="D4" i="2"/>
  <c r="D16" i="2"/>
  <c r="D6" i="2"/>
  <c r="D39" i="2"/>
  <c r="D30" i="2"/>
  <c r="D13" i="2"/>
  <c r="D26" i="2"/>
  <c r="D166" i="2"/>
  <c r="D52" i="2"/>
  <c r="D274" i="2"/>
  <c r="D78" i="2"/>
  <c r="D103" i="2"/>
  <c r="D297" i="2"/>
  <c r="D188" i="2"/>
  <c r="D179" i="2"/>
  <c r="D123" i="2"/>
  <c r="D44" i="2"/>
  <c r="D84" i="2"/>
  <c r="D296" i="2"/>
  <c r="D21" i="2"/>
  <c r="D55" i="2"/>
  <c r="D319" i="2"/>
  <c r="D48" i="2"/>
  <c r="D23" i="2"/>
  <c r="D58" i="2"/>
  <c r="D11" i="2"/>
  <c r="D22" i="2"/>
  <c r="D12" i="2"/>
  <c r="D32" i="2"/>
  <c r="D24" i="2"/>
  <c r="D8" i="2"/>
  <c r="D7" i="2"/>
  <c r="D35" i="2"/>
  <c r="D17" i="2"/>
  <c r="D33" i="2"/>
  <c r="D14" i="2"/>
  <c r="D54" i="2"/>
  <c r="D62" i="2"/>
  <c r="D25" i="2"/>
  <c r="D3" i="2"/>
  <c r="D5" i="2"/>
  <c r="D142" i="2"/>
  <c r="D28" i="2"/>
  <c r="D38" i="2"/>
  <c r="D50" i="2"/>
  <c r="D82" i="2"/>
  <c r="D59" i="2"/>
  <c r="D104" i="2"/>
  <c r="D42" i="2"/>
  <c r="D89" i="2"/>
  <c r="D10" i="2"/>
  <c r="D90" i="2"/>
  <c r="D57" i="2"/>
  <c r="D37" i="2"/>
  <c r="D67" i="2"/>
  <c r="D228" i="2"/>
  <c r="D31" i="2"/>
  <c r="D70" i="2"/>
  <c r="D9" i="2"/>
  <c r="D2" i="2"/>
  <c r="D53" i="2"/>
  <c r="D18" i="2"/>
</calcChain>
</file>

<file path=xl/sharedStrings.xml><?xml version="1.0" encoding="utf-8"?>
<sst xmlns="http://schemas.openxmlformats.org/spreadsheetml/2006/main" count="8664" uniqueCount="2025">
  <si>
    <t>GS</t>
  </si>
  <si>
    <t>MW</t>
  </si>
  <si>
    <t>SP</t>
  </si>
  <si>
    <t>Intrapartum Care - maternal hyponatremia [GID-NG10431]</t>
  </si>
  <si>
    <t>Transcatheter heart valves for transcatheter aortic valve implantation in people with aortic stenosis: Late stage assessment [GID-HTE10027]</t>
  </si>
  <si>
    <t>Financial year of publication</t>
  </si>
  <si>
    <t>Updated this month</t>
  </si>
  <si>
    <t>Publication date / Anticipated publication date</t>
  </si>
  <si>
    <t>Implementation by date (from publication date)</t>
  </si>
  <si>
    <t>Provisional draft guidance consultation start date (DG/FDG) - consultation for 2 weeks</t>
  </si>
  <si>
    <t>Guidance short title</t>
  </si>
  <si>
    <t>Speciality area</t>
  </si>
  <si>
    <t>Disease area</t>
  </si>
  <si>
    <t xml:space="preserve">Resource category - cost at  national level
</t>
  </si>
  <si>
    <t>Commissioner</t>
  </si>
  <si>
    <t>Provider(s)</t>
  </si>
  <si>
    <t>30 or 90 day implementation period (for England)</t>
  </si>
  <si>
    <t>Administration method</t>
  </si>
  <si>
    <t>Healthcare capacity impact (increase / decrease)</t>
  </si>
  <si>
    <t>Reason for Healthcare capacity impact increase/decrease</t>
  </si>
  <si>
    <t>Eligible population (England) - at time of publication</t>
  </si>
  <si>
    <t>Expected maximum uptake population per template (England) - at time of publication</t>
  </si>
  <si>
    <t>Recommendation(s)</t>
  </si>
  <si>
    <t>Type of guidance</t>
  </si>
  <si>
    <t>2023/24</t>
  </si>
  <si>
    <t>N/A</t>
  </si>
  <si>
    <t>N/A - terminated</t>
  </si>
  <si>
    <t>Trastuzumab deruxtecan for treating HER2-positive unresectable or metastatic gastric or gastro-oesophageal junction cancer after anti-HER2 treatment (terminated appraisal) (TA879)</t>
  </si>
  <si>
    <t>Cancer</t>
  </si>
  <si>
    <t>Gastric or gastro-oesophageal cancer</t>
  </si>
  <si>
    <t xml:space="preserve">Terminated </t>
  </si>
  <si>
    <t>Not applicable</t>
  </si>
  <si>
    <t>n/a - terminated</t>
  </si>
  <si>
    <t>NICE is unable to make a recommendation on trastuzumab deruxtecan (Enhertu) for treating HER2-positive unresectable or metastatic gastric or gastro-oesophageal junction cancer after a previous anti-HER2-based regimen in adults. This is because Daiichi Sankyo UK did not provide an evidence submission. We will review this decision if the company decides to make a submission.</t>
  </si>
  <si>
    <t>Single Technology Appraisal</t>
  </si>
  <si>
    <t>Consultation complete</t>
  </si>
  <si>
    <t>Onasemnogene abeparvovec for treating pre-symptomatic spinal muscular atrophy [ID4051] (HST24)</t>
  </si>
  <si>
    <t>Neurology</t>
  </si>
  <si>
    <t>Spinal muscular atrophy</t>
  </si>
  <si>
    <t>Assess locally</t>
  </si>
  <si>
    <t>NHS England</t>
  </si>
  <si>
    <t>Secondary care - acute</t>
  </si>
  <si>
    <t>IV infusion</t>
  </si>
  <si>
    <t>Increase</t>
  </si>
  <si>
    <t>New treatment option for some of this population</t>
  </si>
  <si>
    <t>Onasemnogene abeparvovec is recommended as an option for treating presymptomatic 5q spinal muscular atrophy (SMA) with a biallelic mutation in the SMN1 gene and up to 3 copies of the SMN2 gene in babies aged 12 months and under. It is only recommended if the company provides it according to the commercial arrangement.</t>
  </si>
  <si>
    <t>Highly Specialised Technology Evaluation</t>
  </si>
  <si>
    <t>Lumasiran for treating primary hyperoxaluria type 1 [ID3765] (HST25)</t>
  </si>
  <si>
    <t>Renal</t>
  </si>
  <si>
    <t>Primary hyperoxaluria type 1</t>
  </si>
  <si>
    <t>Subcutaneous injection</t>
  </si>
  <si>
    <t>Potential decrease</t>
  </si>
  <si>
    <t>New treatment option for population</t>
  </si>
  <si>
    <t>Lumasiran is recommended, within its marketing authorisation, as an option for treating primary hyperoxaluria type 1 (PH1) in people of all ages. It is recommended only if the company provides lumasiran according to the commercial arrangement.</t>
  </si>
  <si>
    <t>Eladocagene exuparvovec for treating aromatic L-amino acid decarboxylase deficiency [ID3791] (HST26)</t>
  </si>
  <si>
    <t>Endocrinology</t>
  </si>
  <si>
    <t>Aromatic L-amino acid decarboxylase  deficiency</t>
  </si>
  <si>
    <t xml:space="preserve"> Injected via a surgical procedure</t>
  </si>
  <si>
    <t>Eladocagene exuparvovec is recommended, within its marketing authorisation, as an option for treating aromatic L‑amino acid decarboxylase (AADC) deficiency in people 18 months and over with a clinical, molecular and genetically confirmed diagnosis of AADC deficiency with a severe phenotype. Eladocagene exuparvovec is only recommended if the company provides it according to the commercial arrangement.</t>
  </si>
  <si>
    <t>Tezepelumab for treating severe asthma [ID3910] (TA880)</t>
  </si>
  <si>
    <t>Respiratory</t>
  </si>
  <si>
    <t>Asthma</t>
  </si>
  <si>
    <t>Below £1m</t>
  </si>
  <si>
    <t>decrease</t>
  </si>
  <si>
    <t>decrease in IV administrations</t>
  </si>
  <si>
    <t>Subcut drug displacing IV/Subcut alternatives</t>
  </si>
  <si>
    <t xml:space="preserve">Tezepelumab as an add-on maintenance treatment is recommended as an option for severe asthma in people 12 years and over, when treatment with high-dose inhaled corticosteroids plus another maintenance treatment has not worked well enough. It is recommended only if people:
• have had 3 or more exacerbations in the previous year, or
• are having maintenance oral corticosteroids.
Tezepelumab is recommended only if the company provides it according to the commercial arrangement. </t>
  </si>
  <si>
    <t>AS</t>
  </si>
  <si>
    <t>Ripretinib for treating advanced gastrointestinal stromal tumours after 3 therapies [ID3805] (TA881)</t>
  </si>
  <si>
    <t>Gastrointestinal stromal tumours</t>
  </si>
  <si>
    <t>Not recommended</t>
  </si>
  <si>
    <t xml:space="preserve">Not recommended  </t>
  </si>
  <si>
    <t>Oral</t>
  </si>
  <si>
    <t>Guidance states that ripretinib is not recommended, within its marketing authorisation, for treating advanced gastrointestinal stromal tumour in adults after 3 or more kinase inhibitors, including imatinib.</t>
  </si>
  <si>
    <t>Voclosporin with mycophenolate mofetil for treating lupus nephritis [ID3962] (TA882)</t>
  </si>
  <si>
    <t>Lupus</t>
  </si>
  <si>
    <t>Decrease</t>
  </si>
  <si>
    <t>Where technology displaces intravenous infusion treatments there are capacity benefits.</t>
  </si>
  <si>
    <t>Guidance states that voclosporin with mycophenolate mofetil is recommended as an option for treating active class 3 to 5 (including mixed class 3 and 5, and 4 and 5) lupus nephritis in adults. It is only recommended if the company provides it according to the commercial arrangement.</t>
  </si>
  <si>
    <t>Tafasitamab with lenalidomide for treating relapsed or refractory diffuse large B-cell lymphoma [ID3795] (TA883)</t>
  </si>
  <si>
    <t>Lymphoma</t>
  </si>
  <si>
    <t>Tafasitamab with lenalidomide is not recommended, within its marketing authorisation, for treating relapsed or refractory diffuse large B‑cell lymphoma in adults who cannot have an autologous stem cell transplant.</t>
  </si>
  <si>
    <t>BG</t>
  </si>
  <si>
    <t>Capmatinib for treating advanced non-small-cell lung cancer with MET exon 14 skipping (terminated appraisal) [ID1387] (TA884)</t>
  </si>
  <si>
    <t>Lung cancer</t>
  </si>
  <si>
    <t>NICE is unable to make a recommendation on capmatinib (Tabrecta) for treating advanced non-small-cell lung cancer with MET exon 14 skipping in adults. This is because Novartis Pharmaceuticals did not provide an evidence submission. We will review this decision if the company decides to make a submission.</t>
  </si>
  <si>
    <t>Pembrolizumab plus chemotherapy with or without bevacizumab for persistent, recurrent or metastatic cervical cancer [ID3798] (TA885)</t>
  </si>
  <si>
    <t>Cervical cancer</t>
  </si>
  <si>
    <t>Cancer Drugs Fund</t>
  </si>
  <si>
    <t>n/a - CDF budget</t>
  </si>
  <si>
    <t>Longer infusion time for pembrolizumab and chemotherapy versus chemotherapy alone</t>
  </si>
  <si>
    <t>Pembrolizumab plus chemotherapy with or without bevacizumab is recommended for use within the Cancer Drugs Fund as an option for treating persistent, recurrent or metastatic cervical cancer in adults whose tumours express PD‑L1 with a combined positive score of at least 1. It is recommended only if:
• pembrolizumab is stopped at 2 years of uninterrupted treatment, or earlier if disease progresses, and
• the conditions in the managed access agreement for pembrolizumab are followed.</t>
  </si>
  <si>
    <t>Olaparib for adjuvant treatment of BRCA mutation-positive HER2-negative high-risk early breast cancer after chemotherapy [ID3893] (TA886)</t>
  </si>
  <si>
    <t>Breast cancer</t>
  </si>
  <si>
    <t>Above £15m</t>
  </si>
  <si>
    <t>Additional monitoring required versus usual care</t>
  </si>
  <si>
    <t>Olaparib (alone or with endocrine therapy) is recommended, within its marketing authorisation, as an option for the adjuvant treatment of HER2-negative high-risk early breast cancer that has been treated with neoadjuvant or adjuvant chemotherapy in adults with germline BRCA1 or 2 mutations. It is only recommended if the company provides it according to the commercial arrangement.</t>
  </si>
  <si>
    <t>Olaparib for previously treated BRCA mutation-positive hormone-relapsed metastatic prostate cancer [TA887] (ID6224)</t>
  </si>
  <si>
    <t>Prostate cancer</t>
  </si>
  <si>
    <t>Between £1m and £15m</t>
  </si>
  <si>
    <t>Increase &amp; decrease</t>
  </si>
  <si>
    <t>Possible additional testing and longer treatment duration but benefit of oral v IV</t>
  </si>
  <si>
    <t>Olaparib is recommended, within its marketing authorisation, as an option for treating hormone-relapsed metastatic prostate cancer with BRCA1 or BRCA2 mutations that has progressed after a newer hormonal treatment (such as abiraterone or enzalutamide) in adults.</t>
  </si>
  <si>
    <t>PW</t>
  </si>
  <si>
    <t>Risankizumab for previously treated moderately to severely active Crohn's disease [ID3986] (TA888)</t>
  </si>
  <si>
    <t>Gastroenterology</t>
  </si>
  <si>
    <t>Crohn's disease</t>
  </si>
  <si>
    <t>ICB for adults. NHS England for adolescents if managed within a specialised service</t>
  </si>
  <si>
    <t>IV &amp; subcutaneous injection</t>
  </si>
  <si>
    <t>Neutral</t>
  </si>
  <si>
    <t>May be slight decrease if IV only regimens are displaced</t>
  </si>
  <si>
    <t>NICE has recommended risankizumab as an option for treating moderately to severely active Crohn's disease in people 16 years and over, only if:
• the disease has not responded well enough or lost response to a previous biological treatment, or a previous biological treatment was not tolerated, or
• tumour necrosis factor (TNF)-alpha inhibitors are not suitable.
Risankizumab is only recommended if the company provides it according to the commercial arrangement.</t>
  </si>
  <si>
    <t>Cost comparison</t>
  </si>
  <si>
    <t>Ciltacabtagene autoleucel for treating relapsed or refractory multiple myeloma (terminated appraisal) (TA889)</t>
  </si>
  <si>
    <t>Multiple myeloma</t>
  </si>
  <si>
    <t>NICE is unable to make a recommendation on Ciltacabtagene autoleucel (Carvykti) for treating relapsed or refractory multiple myeloma in adults. This is because Janssen withdrew its evidence submission for the appraisal. We will review this decision if the company decides to make a submission.</t>
  </si>
  <si>
    <t>Difelikefalin for treating pruritus in people having haemodialysis [TA890] (ID3890)</t>
  </si>
  <si>
    <t>Pruritus (CKD)</t>
  </si>
  <si>
    <t>Intravenous</t>
  </si>
  <si>
    <t>Administered at the same time as having dialysis</t>
  </si>
  <si>
    <t>DIfelikefalin is recommended, within its marketing authorisation, for treating moderate to severe pruritus in adults with chronic kidney disease having in-centre haemodialysis.</t>
  </si>
  <si>
    <t>Ibrutinib with venetoclax for untreated chronic lymphocytic leukaemia [ID3860] (TA891)</t>
  </si>
  <si>
    <t>Leukaemia</t>
  </si>
  <si>
    <t>New oral treatment option</t>
  </si>
  <si>
    <t>Ibrutinib plus venetoclax is recommended, within its marketing authorisation, as an option for untreated chronic lymphocytic leukaemia (CLL) in adults. This is only if the companies provide both drugs according to the commercial arrangements.</t>
  </si>
  <si>
    <t>Mosunetuzumab for treating relapsed or refractory follicular lymphoma [ID3931] (TA892)</t>
  </si>
  <si>
    <t>Mosunetuzumab is not recommended, within its marketing authorisation, for treating relapsed or refractory follicular lymphoma in adults who have had 2 or more systemic therapies.</t>
  </si>
  <si>
    <t>Daratumumab with bortezomib and dexamethasone for previously treated multiple myeloma [ID4057] (TA897)</t>
  </si>
  <si>
    <t>IV or subcutaneously</t>
  </si>
  <si>
    <t>Currently used in CDF and uptake not expected to change</t>
  </si>
  <si>
    <t>Daratumumab with bortezomib and dexamethasone is recommended as an option for treating multiple myeloma in adults, only if they have had just one previous line of treatment and:
• it included lenalidomide or 
• lenalidomide is unsuitable as a second-line treatment and
• the company provides it according to the commercial arrangement.</t>
  </si>
  <si>
    <t>Esketamine for treating major depressive disorder in adults at imminent risk of suicide (terminated appraisal) (TA899)</t>
  </si>
  <si>
    <t>NICE is unable to make a recommendation on esketamine (Spravato) for treating major depressive disorder in adults at imminent risk of suicide because Janssen did not provide an evidence submission. We will review this decision if the company decides to make a submission.</t>
  </si>
  <si>
    <t>Brexucabtagene autoleucel for treating relapsed or refractory B-cell acute lymphoblastic leukaemia in people 26 years and over [TA893] (ID1494)</t>
  </si>
  <si>
    <t>Axicabtagene ciloleucel is a chimeric antigen receptor (CAR) T‑cell therapy</t>
  </si>
  <si>
    <t>Brexucabtagene autoleucel is recommended for use within the Cancer Drugs Fund as an option for treating relapsed or refractory B‑cell acute lymphoblastic leukaemia in people 26 years and over. It is recommended only if the conditions in the managed access agreement for brexucabtagene autoleucel are followed.</t>
  </si>
  <si>
    <t>Axicabtagene ciloleucel for treating relapsed or refractory follicular lymphoma [TA894] (ID1685)</t>
  </si>
  <si>
    <t>Axicabtagene ciloleucel is not recommended, within its marketing authorisation, for treating relapsed or refractory follicular lymphoma after 3 or more systemic treatments in adults.</t>
  </si>
  <si>
    <t>Axicabtagene ciloleucel for treating relapsed or refractory diffuse large B-cell lymphoma after first-line chemoimmunotherapy [TA895] (ID1684)</t>
  </si>
  <si>
    <t>Axicabtagene ciloleucel is recommended for use within the Cancer Drugs Fund as an option for treating diffuse large B‑cell lymphoma in adults when an autologous stem cell transplant is suitable if it:
• has relapsed within 12 months after first-line chemoimmunotherapy or
• is refractory to first-line chemoimmunotherapy.</t>
  </si>
  <si>
    <t>Bulevirtide for treating chronic hepatitis D [TA896] (ID3732)</t>
  </si>
  <si>
    <t>Gastroenterology/Hepatology</t>
  </si>
  <si>
    <t>Hepatitis</t>
  </si>
  <si>
    <t>Bulevirtide is recommended as an option for treating chronic hepatitis D in adults with compensated liver disease only if:
• there is evidence of significant fibrosis (METAVIR stage F2 or above or Ishak stage 3 or above) and
• their hepatitis has not responded to peginterferon alfa-2a or they cannot have interferon-based therapy.
Bulevirtide is only recommended if the company provides it according to the commercial arrangement.</t>
  </si>
  <si>
    <t>Dabrafenib with trametinib for treating advanced BRAF V600 mutation-positive non-small-cell lung cancer [TA898] [(D3851)</t>
  </si>
  <si>
    <t>Oral drug vs IV infusion</t>
  </si>
  <si>
    <t>Dabrafenib plus trametinib is recommended as an option for treating BRAF V600 mutation-positive advanced non-small-cell lung cancer (NSCLC) in adults, only if:
• it is used as first-line treatment of advanced stage cancer, and
• the company provides it according to the commercial arrangement.</t>
  </si>
  <si>
    <t>Tixagevimab plus cilgavimab for preventing COVID-19 [TA900] (ID6136)</t>
  </si>
  <si>
    <t>Infectious diseases</t>
  </si>
  <si>
    <t>Intramuscular injection</t>
  </si>
  <si>
    <t>Tixagevimab plus cilgavimab is not recommended, within its marketing authorisation, for the pre‑exposure prophylaxis of COVID‑19 in adults who are not currently infected with SARS‑CoV‑2 and who have not had a known recent exposure to someone infected with SARS‑CoV‑2, and:
• who are unlikely to have an adequate immune response to COVID‑19 vaccination, or
• for whom COVID‑19 vaccination is not recommended.</t>
  </si>
  <si>
    <t>Cemiplimab for treating recurrent or metastatic cervical cancer (terminated appraisal) (TA901)</t>
  </si>
  <si>
    <t>NICE is unable to make a recommendation on cemiplimab (Libtayo) for treating recurrent or metastatic cervical cancer in adults because Sanofi did not provide an evidence submission. We will review this decision if the company decides to make a submission.</t>
  </si>
  <si>
    <t>Dapagliflozin for treating chronic heart failure with preserved or mildly reduced ejection fraction [TA902] (ID1648)</t>
  </si>
  <si>
    <t>Cardiology</t>
  </si>
  <si>
    <t>Heart failure</t>
  </si>
  <si>
    <t>ICB</t>
  </si>
  <si>
    <t>Primary care and secondary care - acute</t>
  </si>
  <si>
    <t>Dapagliflozin is recommended, within its marketing authorisation, as an option for treating symptomatic chronic heart failure with preserved or mildly reduced ejection fraction in adults.</t>
  </si>
  <si>
    <t>Darolutamide with androgen deprivation therapy and docetaxel for treating hormone-sensitive metastatic prostate cancer [TA903] (ID3971)</t>
  </si>
  <si>
    <t xml:space="preserve"> Possible additional chemotherapy supervision appointments and testing</t>
  </si>
  <si>
    <t>Darolutamide with docetaxel is recommended, within its marketing authorisation, as an option for treating hormone-sensitive metastatic prostate cancer in adults. Darolutamide is only recommended if the company provides it according to the commercial arrangement.</t>
  </si>
  <si>
    <t>Pembrolizumab with lenvatinib for previously treated advanced or recurrent endometrial cancer [TA904] (ID3811)</t>
  </si>
  <si>
    <t>Endometrial cancer</t>
  </si>
  <si>
    <t>Oral plus IV</t>
  </si>
  <si>
    <t>supervision appointments</t>
  </si>
  <si>
    <t>Pembrolizumab plus lenvatinib is recommended, within its marketing authorisation, for treating advanced or recurrent endometrial cancer in adults:
• whose cancer has progressed on or after platinum-based chemotherapy and
• who cannot have curative surgery or radiotherapy.</t>
  </si>
  <si>
    <t>Upadacitinib for previously treated moderately to severely active Crohn's disease [TA905] (ID4027)</t>
  </si>
  <si>
    <t>Oral drug displacing IV and SC options</t>
  </si>
  <si>
    <t>Upadacitinib is recommended as an option for treating moderately to severely active Crohn’s disease in adults, only if:
• the disease has not responded well enough or lost response to a previous biological treatment or
• a previous biological treatment was not tolerated or
• tumour necrosis factor (TNF)-alpha inhibitors are contraindicated.</t>
  </si>
  <si>
    <t>Fast Track Appraisal</t>
  </si>
  <si>
    <t>Deucravacitinib for treating moderate to severe plaque psoriasis [TA907] (ID3859)</t>
  </si>
  <si>
    <t>Dermatology</t>
  </si>
  <si>
    <t>Psoriasis</t>
  </si>
  <si>
    <t>Another treatment option</t>
  </si>
  <si>
    <t xml:space="preserve">NICE has recommended deucravacitinib as an option for treating moderate to severe plaque psoriasis in adults, only if: 
• the Psoriasis Area and Severity Index (PASI) score is 10 or more and the Dermatology Life Quality Index (DLQI) score is more than 10 
• the condition has not responded to other systemic treatments, including ciclosporin, methotrexate and phototherapy, or these options are contraindicated or not tolerated 
• the company provides deucravacitinib according to the commercial arrangement 
</t>
  </si>
  <si>
    <t>Olaparib for maintenance treatment of relapsed, platinum-sensitive ovarian, fallopian tube and peritoneal cancer after 2 or more courses of platinum-based chemotherapy [TA908] (ID3788)</t>
  </si>
  <si>
    <t>Ovarian, fallopian tube and peritoneal cancer</t>
  </si>
  <si>
    <t>New treatment option for population in routine commissioning. Olaparib is currently available for this population through the Cancer Drugs Fund.</t>
  </si>
  <si>
    <t>NICE has recommended olaparib as an option for the maintenance treatment of relapsed, platinum-sensitive, high-grade epithelial ovarian, fallopian tube, or primary peritoneal cancer in adults whose cancer has responded to platinum-based chemotherapy, only if:
• they have a BRCA1 or BRCA2 mutation
• they have had 2 or more courses of platinum-based chemotherapy
• the company provides olaparib according to the commercial arrangement.</t>
  </si>
  <si>
    <t>Rimegepant for preventing migraine [TA906] (ID6275)</t>
  </si>
  <si>
    <t>Migraine</t>
  </si>
  <si>
    <t>Oral tablet vs SC injection / IV infusion</t>
  </si>
  <si>
    <t>Guidance states that rimegepant is recommended as an option for preventing episodic migraine in adults who have at least 4 and fewer than 15 migraine attacks per month, only if at least 3 preventative treatments have not worked.</t>
  </si>
  <si>
    <t>Lorlatinib for untreated ALK-positive advanced non-small-cell lung cancer [TA909] (ID3896)</t>
  </si>
  <si>
    <t xml:space="preserve">Guidance states that lorlatinib is not recommended, within its marketing authorisation, for treating anaplastic lymphoma kinase (ALK)-positive advanced non-small-cell lung cancer in adults who have not had an ALK inhibitor. 
</t>
  </si>
  <si>
    <t>Semaglutide for managing overweight and obesity in young people aged 12 to 17 (TA910) [ID6139]</t>
  </si>
  <si>
    <t>Obesity</t>
  </si>
  <si>
    <t>NICE is unable to make a recommendation on semaglutide (Wegovy) for managing overweight and obesity in young people aged 12 to 17 years because Novo Nordisk did not provide an evidence submission. We will review this decision if the company decides to make a submission.</t>
  </si>
  <si>
    <t>Afamelanotide for treating erythropoietic protoporphyria (HST27) [ID927]</t>
  </si>
  <si>
    <t>Erythropoietic protoporphyria</t>
  </si>
  <si>
    <t>subcutaneous dissolving implant</t>
  </si>
  <si>
    <t>Afamelanotide is not recommended, within its marketing authorisation, for preventing phototoxicity in adults with erythropoietic protoporphyria.</t>
  </si>
  <si>
    <t>Selpercatinib for untreated RET fusion-positive advanced non-small-cell lung cancer (TA911) [ID4056]</t>
  </si>
  <si>
    <t>Decrease in IV administrations</t>
  </si>
  <si>
    <t xml:space="preserve">Alternative treatments administered via IV </t>
  </si>
  <si>
    <t>Selpercatinib is recommended with managed access as an option for treating RET fusion-positive advanced non-small-cell lung cancer (NSCLC) in adults, only if:
• it is untreated
• the conditions in the managed access agreement for selpercatinib are followed.</t>
  </si>
  <si>
    <t>Cipaglucosidase alfa with miglustat for treating late-onset Pompe disease (TA912) [ID3771]</t>
  </si>
  <si>
    <t>Genetic medicine</t>
  </si>
  <si>
    <t>Pompe disease</t>
  </si>
  <si>
    <t>Cipaglucosidase alfa (CIPA) plus miglustat is recommended, within its anticipated marketing authorisation, as an option for treating late-onset Pompe disease in adults. It is recommended only if the company provides it according to the commercial arrangement</t>
  </si>
  <si>
    <t>Mavacamten for treating symptomatic obstructive hypertrophic cardiomyopathy (TA913)  [ID3928]</t>
  </si>
  <si>
    <t>Cardiomyopathy</t>
  </si>
  <si>
    <t>People receiving mavacamten will require additional monitoring during their 
first and subsequent years of treatment, this will include outpatient 
appointments and an echocardiogram at each outpatient appointment.</t>
  </si>
  <si>
    <t>Guidance states that mavacamten is recommended as an option for treating symptomatic obstructive hypertrophic cardiomyopathy in adults who have a New York Heart Association class of 2 to 3. It is recommended only if:
• it is an add-on to individually optimised standard care that includes beta-blockers, non-dihydropyridine calcium-channel blockers or disopyramide, unless these are contraindicated, and
• the company provides it according to the commercial arrangement.</t>
  </si>
  <si>
    <t>Pembrolizumab for previously treated endometrial, biliary, colorectal, gastric or small intestine cancer with high microsatellite instability or mismatch repair deficiency (TA914) [ID4036]</t>
  </si>
  <si>
    <t>Various</t>
  </si>
  <si>
    <t>Fewer administration appointments compared with comparator treatments.</t>
  </si>
  <si>
    <t>Guidance states that pembrolizumab is recommended as an option for treating tumours with high microsatellite instability or mismatch repair deficiency in adults with:
• advanced or recurrent endometrial cancer that has progressed during or after a platinum-based therapy, who cannot have curative surgery or radiotherapy
• unresectable or metastatic gastric, small intestine or biliary cancer that has progressed during or after 1 therapy
• colorectal cancer after fluoropyrimidine combination therapy, only if they cannot have nivolumab with ipilimumab.</t>
  </si>
  <si>
    <t>Birch bark extract for treating epidermolysis bullosa (HST28) [ID1505]</t>
  </si>
  <si>
    <t>Epidermolysis bullosa</t>
  </si>
  <si>
    <t>Topical</t>
  </si>
  <si>
    <t>Birch bark extract is recommended, within its marketing authorisation, as an option for treating partial thickness wounds associated with dystrophic and junctional epidermolysis bullosa in people aged 6 months and over. It is only recommended if the company provide it according to the commercial arrangement.</t>
  </si>
  <si>
    <t>Pegunigalsidase alfa for treating Fabry disease [TA915] (ID3904)</t>
  </si>
  <si>
    <t>Fabry disease</t>
  </si>
  <si>
    <t>No change</t>
  </si>
  <si>
    <t>Another treatment option administered in same way as comparators</t>
  </si>
  <si>
    <t>NICE has recommended pegunigalsidase alfa, within its marketing authorisation, as an option for treating Fabry disease (also known as alpha galactosidase deficiency) in adults. It is recommended only if the company provides it according to the commercial arrangement.</t>
  </si>
  <si>
    <t>Bimekizumab for treating active psoriatic arthritis (TA916) [ID4009]</t>
  </si>
  <si>
    <t>Rheumatology</t>
  </si>
  <si>
    <t>Psoriatic arthritis</t>
  </si>
  <si>
    <t>Another treatment option.</t>
  </si>
  <si>
    <t>Bimekizumab alone or with methotrexate, is recommended as an option for treating active psoriatic arthritis (defined as peripheral arthritis with 3 or more tender joints and 3 or more swollen joints) in adults whose condition has not responded well enough to disease-modifying antirheumatic drugs (DMARDs) or who cannot tolerate them. It is recommended only if they have had 2 conventional DMARDs and:
• at least 1 biological DMARD or
• tumour necrosis factor (TNF)-alpha inhibitors are contraindicated but would otherwise be considered (as described in NICE's technology appraisal guidance on etanercept, infliximab and adalimumab for the treatment of psoriatic arthritis).
Bimekizumab is recommended only if the company provides it according to the commercial arrangement.</t>
  </si>
  <si>
    <t>Bimekizumab for treating axial spondyloarthritis [TA918] (ID6245)</t>
  </si>
  <si>
    <t>Musculo-skeletal</t>
  </si>
  <si>
    <t>Axial spondyloarthritis</t>
  </si>
  <si>
    <t>7,076 Ankylosing spondylitis &amp; 7,076 for non-radiographic axial spondyloarthritis</t>
  </si>
  <si>
    <t>NICE has recommended bimekizumab as an option in adults for treating active ankylosing spondylitis when conventional therapy has not worked well enough or is not tolerated, or active non-radiographic axial spondyloarthritis with objective signs of inflammation (shown by elevated C-reactive protein or MRI) when non-steroidal anti-inflammatory drugs, have not worked well enough or are not tolerated. It is recommended only if:
• tumour necrosis factor (TNF)-alpha inhibitors are not suitable or do not control the condition well enough, and
• the company provides it according to the commercial arrangement</t>
  </si>
  <si>
    <t>Glofitamab for treating relapsed or refractory diffuse large B-cell lymphoma after 2 or more systemic treatments (TA927) [ID3970]</t>
  </si>
  <si>
    <t>Secondary care - acute and Tertiary care</t>
  </si>
  <si>
    <t>Glofitamab is recommended, within its marketing authorisation, as an option for treating relapsed or refractory diffuse large B‑cell lymphoma in adults after 2 or more systemic treatments. Glofitamab is only recommended if the company provides it according to the commercial arrangement.</t>
  </si>
  <si>
    <t>Rimegepant for treating migraine TA919 [ID1539]</t>
  </si>
  <si>
    <t>90</t>
  </si>
  <si>
    <t>Guidance states that rimegepant is recommended as an option for the acute treatment of migraine with or without aura in adults, only if for previous migraines:
• at least 2 triptans were tried and they did not work well enough or 
• triptans were contraindicated or not tolerated, and nonsteroidal anti-inflammatory drugs and paracetamol were tried but did not work well enough.</t>
  </si>
  <si>
    <t>Tofacitinib for treating active ankylosing spondylitis [TA920] (ID3865)</t>
  </si>
  <si>
    <t>Ankylosing spondylitis</t>
  </si>
  <si>
    <t>Another treatment option with no change to administration</t>
  </si>
  <si>
    <t>7,076 Ankylosing spondylitis</t>
  </si>
  <si>
    <t>NICE has recommended tofacitinib as an option for treating active ankylosing spondylitis that is not controlled well enough with conventional therapy in adults, only if:
• tumour necrosis factor (TNF)-alpha inhibitors are not suitable or do not control the condition well enough and
• the company provides tofacitinib according to the commercial arrangement.</t>
  </si>
  <si>
    <t>Ruxolitinib for treating polycythaemia vera TA921 [ID5106]</t>
  </si>
  <si>
    <t>Haematology</t>
  </si>
  <si>
    <t>Bone marrow</t>
  </si>
  <si>
    <t>Additional appointments required for monitoring</t>
  </si>
  <si>
    <t>Ruxolitinib is recommended, within its marketing authorisation, for treating polycythaemia vera in adults who cannot tolerate hydroxycarbamide (also called hydroxyurea) or when the condition is resistant to it. It is only recommended if the company provides it according to the commercial arrangement.</t>
  </si>
  <si>
    <t>Daridorexant for treating insomnia disorder [TA922] (ID3774)</t>
  </si>
  <si>
    <t>Central nervous system</t>
  </si>
  <si>
    <t>Insomnia</t>
  </si>
  <si>
    <t>Primary care</t>
  </si>
  <si>
    <t>Possible reduction in GP appointments due to positive response but possibly additional appointments to assess response to treatment. Additional training required for GP's.</t>
  </si>
  <si>
    <t xml:space="preserve">NICE has recommended daridorexant for treating insomnia in adults with symptoms lasting for 3 nights or more per week for at least 3 months, and whose daytime functioning is considerably affected, only if:
• cognitive behavioural therapy for insomnia (CBTi) has been tried but not worked, or
• CBTi is not available or is unsuitable. </t>
  </si>
  <si>
    <t>Tabelecleucel for treating post-transplant lymphoproliferative disorder caused by the Epstein-Barr virus (terminated appraisal) (TA923)</t>
  </si>
  <si>
    <t>NICE is unable to make a recommendation on tabelecleucel (Ebvallo) for treating post‑transplant lymphoproliferative disorder caused by the Epstein‑Barr virus. This is because Pierre Fabre Ltd did not provide an evidence submission. We will review this decision if the company decides to make a submission.</t>
  </si>
  <si>
    <t>Tirzepatide for treating type 2 diabetes (TA924) [ID3938]</t>
  </si>
  <si>
    <t>Diabetes</t>
  </si>
  <si>
    <t xml:space="preserve">Tirzepatide is recommended for treating type 2 diabetes alongside diet and exercise in adults when it is insufficiently controlled only if:
• triple therapy with metformin and 2 other oral antidiabetic drugs is ineffective, not tolerated or contraindicated, and
• they have a body mass index (BMI) of 35 kg/m2 or more, and specific psychological or other medical problems associated with obesity, or
• they have a BMI of less than 35 kg/m2, and:
− insulin therapy would have significant occupational implications, or
− weight loss would benefit other significant obesity-related complications.
Use lower BMI thresholds (usually reduced by 2.5 kg/m2) for people from South Asian, Chinese, other Asian, Middle Eastern, Black African or African-Caribbean family backgrounds.
</t>
  </si>
  <si>
    <t>Mirikizumab for treating moderately to severely active ulcerative colitis [TA925] (ID3973)</t>
  </si>
  <si>
    <t>Ulcerative colitis</t>
  </si>
  <si>
    <t>Mirikizumab is recommended as an option for treating moderately to severely active ulcerative colitis in adults when conventional or biological treatment cannot be tolerated, or the condition has not responded well enough or lost response to treatment, only if:
• a tumour necrosis factor (TNF)‑alpha inhibitor has not worked (that is the condition has not responded well enough or has lost response to treatment) or
• a TNF-alpha inhibitor cannot be tolerated or is not suitable and
• the company provides it according to the commercial arrangement.</t>
  </si>
  <si>
    <t>Baricitinib for treating severe alopecia areata (TA926) [ID3979]</t>
  </si>
  <si>
    <t>Hair follicles</t>
  </si>
  <si>
    <t>Baricitinib is not recommended, within its marketing authorisation, for treating severe alopecia areata in adults.</t>
  </si>
  <si>
    <t>Daratumumab with lenalidomide and dexamethasone for untreated multiple myeloma when stem cell transplant is unsuitable [TA917] (ID4014)</t>
  </si>
  <si>
    <t>Longer treatment duration so increased administration compared with comparators</t>
  </si>
  <si>
    <t>Daratumumab with lenalidomide and dexamethasone is recommended, within its marketing authorisation, as an option for untreated multiple myeloma in adults, when an autologous stem cell transplant is unsuitable.</t>
  </si>
  <si>
    <t>Cabozantinib for previously advanced differentiated thyroid cancer unsuitable for or refractory to radioactive iodine (TA928) [ID4046]</t>
  </si>
  <si>
    <t>Thyroid cancer</t>
  </si>
  <si>
    <t xml:space="preserve">Guidance states that cabozantinib is not recommended, within it's marketing authorisation for treating locally advanced or metastatic differentiated thyroid cancer that is unsuitable for or refractory to radioactive iodine, and that has progressed after systemic treatment in adults. 
</t>
  </si>
  <si>
    <t xml:space="preserve">Empagliflozin for treating chronic heart failure with preserved ejection fraction (TA929) [ID3945] </t>
  </si>
  <si>
    <t>Empagliflozin is recommended, within its marketing authorisation, as an option for treating symptomatic chronic heart failure with preserved or mildly reduced ejection fraction in adults.
If people with the condition and their clinicians consider empagliflozin to be 1 of a range of suitable treatments (including dapagliflozin), after discussing the advantages and disadvantages of all the options, use the least expensive. Take account of administration costs, dosage, price per dose and commercial arrangements.</t>
  </si>
  <si>
    <t>Lutetium-177 vipivotide tetraxetan for treating PSMA-positive hormone-relapsed metastatic prostate cancer after 2 or more therapies (TA930) [ID3840]</t>
  </si>
  <si>
    <t>Lutetium-177 vipivotide tetraxetan is not recommended, within its marketing authorisation, for treating prostate-specific membrane antigen positive hormone-relapsed metastatic prostate cancer in adults: 
• after taxane-based chemotherapy and an anti-androgen or 
• when taxanes are medically unsuitable.</t>
  </si>
  <si>
    <t>Zanubrutinib for treating chronic lymphocytic leukaemia (TA931) [ID5078]</t>
  </si>
  <si>
    <t>Blood cancer</t>
  </si>
  <si>
    <t>A decrease compared to an IV alternative therapy</t>
  </si>
  <si>
    <t>Zanubrutinib is recommended as an option for treating chronic lymphocytic leukaemia (CLL) in adults. It is only recommended if the CLL is:
• untreated and
− there is a 17p deletion or tumour protein 53 (TP53) mutation or
− there is no 17p deletion or TP53 mutation, and fludarabine plus cyclophosphamide and rituximab, or bendamustine plus rituximab is unsuitable, or
• relapsed or refractory.</t>
  </si>
  <si>
    <t>Decitabine-cedazuridine for untreated acute myeloid leukaemia when intensive chemotherapy is unsuitable (TA932) [ID6135]</t>
  </si>
  <si>
    <t>NICE is unable to make a recommendation on decitabine–cedazuridine (Inaqovi) for untreated acute myeloid leukaemia in adults when intensive chemotherapy is unsuitable. This is because Otsuka Pharmaceuticals (UK) did not provide an evidence submission. We will review this decision if the company decides to make a submission.</t>
  </si>
  <si>
    <t>Tisagenlecleucel for treating relapsed or refractory diffuse large B-cell lymphoma after 2 or more systemic therapies (terminated appraisal) (TA933)</t>
  </si>
  <si>
    <t xml:space="preserve">NICE is unable to make a recommendation on tisagenlecleucel (Kymriah) for treating relapsed or refractory diffuse large B-cell lymphoma in adults after 2 or more systemic therapies. This is because Novartis did not provide a complete evidence submission. </t>
  </si>
  <si>
    <t>Foslevodopa-foscarbidopa for treating Parkinson’s with motor symptoms (TA934) [ID3876]</t>
  </si>
  <si>
    <t xml:space="preserve">Parkinson’s disease </t>
  </si>
  <si>
    <t>Subcutaneous infusion</t>
  </si>
  <si>
    <t>Capacity impact will be determined by what change in practice will be, if change to standard care likely to be an increase in capacity requirements but if change to comparator may be small capacity release</t>
  </si>
  <si>
    <t xml:space="preserve">Foslevodopa–foscarbidopa is recommended as an option for treating advanced levodopa-responsive Parkinson’s in adults whose symptoms include severe motor fluctuations and hyperkinesia or dyskinesia, when available medicines are not working well enough, only if:
• they cannot have apomorphine or deep brain stimulation, or these treatments no longer control symptoms, and
• the company provides foslevodopa–foscarbidopa according to the commercial arrangement.
There has been a delay to the publication of the resource impact work following information received during the resource impact consultation period. We are now developing a resource impact template which we will be consulting on. </t>
  </si>
  <si>
    <t>Idecabtagene vicleucel for treating relapsed and refractory multiple myeloma after 3 or more treatments (terminated appraisal) (TA936)</t>
  </si>
  <si>
    <t>NICE is unable to make a recommendation on idecabtagene vicleucel (Abecma) for treating relapsed and refractory multiple myeloma after 3 or more treatments in adults. This is because BMS did not provide an evidence submission. We will review this decision if the company decides to make a submission.</t>
  </si>
  <si>
    <t>Secukinumab for treating moderate to severe hidradenitis suppurativa (TA935) [ID4039]</t>
  </si>
  <si>
    <t>Hidradenitis suppurativa</t>
  </si>
  <si>
    <t>Secukinumab is recommended as an option for treating active moderate to severe hidradenitis suppurativa (acne inversa) in adults when it has not responded well enough to conventional systemic treatment, only if:
• adalimumab is not suitable, did not work or has stopped working
• the company provides secukinumab according to the commercial arrangements.</t>
  </si>
  <si>
    <t>Dupilumab for treating eosinophilic oesophagitis in people 12 years and over (terminated appraisal) (TA938)</t>
  </si>
  <si>
    <t>NICE is unable to make a recommendation on dupilumab (Dupixent) for treating eosinophilic oesophagitis in people 12 years and over. This is because Sanofi did not provide an evidence submission. We will review this decision if the company decides to make a submission.</t>
  </si>
  <si>
    <t>Pembrolizumab plus chemotherapy with or without bevacizumab for persistent, recurrent or metastatic cervical cancer (rapid review of TA885) (TA939) [ID6279]</t>
  </si>
  <si>
    <t>IV Infusion</t>
  </si>
  <si>
    <t>This is a review of TA885 which is moving out of the Cancer Drugs Fund. No change in capacity is expected.</t>
  </si>
  <si>
    <t>Pembrolizumab plus chemotherapy with or without bevacizumab is recommended as an option for treating persistent, recurrent or metastatic cervical cancer in adults whose tumours express PD-L1 with a combined positive score of at least 1. It is recommended only if:
• pembrolizumab is stopped at 2 years of uninterrupted treatment, or earlier if the cancer progresses, and
• the company provides it according to the commercial arrangements.</t>
  </si>
  <si>
    <t>Velmanase alfa for treating alpha-mannosidosis (HST29) [ID800]</t>
  </si>
  <si>
    <t>Alpha-mannosidosis</t>
  </si>
  <si>
    <t>New treatment option for population. Additional appointments needed.</t>
  </si>
  <si>
    <t>Velmanase alfa is recommended as an option for treating the non-neurological signs and symptoms of mild to moderate alpha-mannosidosis, only if:
• treatment is started in people under 18 years (it can be continued in people who turn 18 while on treatment)
• the company provides it according to the commercial arrangement.</t>
  </si>
  <si>
    <t>Hybrid closed loop systems for managing blood glucose levels in type 1 diabetes (TA943) [ID3957]</t>
  </si>
  <si>
    <t>NHS England or NHS providers in line with the 5 year strategy</t>
  </si>
  <si>
    <t>As per the funding variation</t>
  </si>
  <si>
    <t>Continuous subcutaneous insulin infusion</t>
  </si>
  <si>
    <t>Hybrid closed loop (HCL) systems are recommended as an option for managing blood glucose levels in type 1 diabetes for adults who have an HbA1c of 58 mmol/mol (7.5%) or more, or have disabling hypoglycaemia, despite best possible management with at least 1 of the following:
• continuous subcutaneous insulin infusion (CSII)
• real-time continuous glucose monitoring
• intermittently scanned continuous glucose monitoring.
HCL systems are only recommended if they are procured at a cost-effective price agreed by the companies and NHS England, and implemented following NHS England's and NHS Wales implementation plans.
HCL systems are recommended as an option for managing blood glucose levels in type 1 diabetes for children and young people. HCL systems are only recommended if they are procured at a cost-effective price agreed by the companies and NHS England, and implemented following NHS England's and NHS Wales implementation plans.
HCL systems are recommended as an option for managing blood glucose levels in type 1 diabetes for women, trans men and non-binary people who are pregnant or planning to become pregnant. HCL systems are only recommended if they are procured at a cost-effective price agreed by the companies and NHS England, and implemented following NHS England's and NHS Wales implementation plans.</t>
  </si>
  <si>
    <t>Ravulizumab for treating generalised myasthenia gravis (terminated appraisal) (TA940)</t>
  </si>
  <si>
    <t>Muscle</t>
  </si>
  <si>
    <t>NICE is unable to make a recommendation on ravulizumab (Ultomiris) for treating generalised myasthenia gravis in adults. This is because Alexion Pharma UK withdrew its evidence submission. We will review this decision if the company decides to make a submission.</t>
  </si>
  <si>
    <t>Targeted-release budesonide for treating IgA nephropathy (TA937) [ID1434]</t>
  </si>
  <si>
    <t>Berger's disease</t>
  </si>
  <si>
    <t>Further oral treatment option.</t>
  </si>
  <si>
    <t>c.100</t>
  </si>
  <si>
    <t xml:space="preserve">Targeted-release budesonide is recommended as an option for treating primary immunoglobulin A nephropathy when there is a risk of rapid disease progression in adults with a urine protein-to-creatinine ratio of 1.5 g/g or more. Targeted-release budesonide is recommended only if: 
• it is an add-on to optimised standard care including the highest tolerated licensed dose of angiotensin-converting enzyme inhibitors or angiotensin-receptor blockers, unless these are contraindicated 
• the company provides it according to the commercial arrangement.
</t>
  </si>
  <si>
    <t>Ravulizumab for treating AQP4 antibody-positive neuromyelitis optica spectrum disorder (terminated appraisal) (TA941)</t>
  </si>
  <si>
    <t>Neuromyelitis optica spectrum disorder</t>
  </si>
  <si>
    <t>NICE is unable to make a recommendation on ravulizumab (Ultomiris) for treating AQP4 antibody-positive neuromyelitis optica spectrum disorder in adults. This is because Alexion Pharma UK withdrew its evidence submission. We will review this decision if the company decides to make a submission.</t>
  </si>
  <si>
    <t>Empagliflozin for treating chronic kidney disease (TA942) [ID6131]</t>
  </si>
  <si>
    <t>Kidney disease</t>
  </si>
  <si>
    <t xml:space="preserve">Empagliflozin is recommended as an option for treating chronic kidney disease in adults, only if:
• it is an add-on to optimised standard care including the highest tolerated licensed dose of angiotensin-converting enzyme 
inhibitors or angiotensin-receptor blockers, unless these are contraindicated, and
• people have an estimated glomerular filtration rate of:
− 20 ml/min/1.73 m2 to less than 45 ml/min/1.73 m2 or:
− 45 ml/min/1.73 m2 to 90 ml/min/1.73 m2 and either:
 a urine albumin-to-creatinine ratio of 22.6 mg/mmol or more, or
 type 2 diabetes. </t>
  </si>
  <si>
    <t>Sebelipase alfa for treating Wolman disease (HST30) [ID3995]</t>
  </si>
  <si>
    <t>Lysosomal acid lipase deficiency</t>
  </si>
  <si>
    <t>Sebelipase alfa is recommended as an option for long-term enzyme replacement therapy in Wolman disease (rapidly progressive lysosomal acid lipase deficiency [LAL-D]), only if people are 2 years or under when treatment starts. It is recommended only if the company provides sebelipase alfa according to the commercial arrangement.</t>
  </si>
  <si>
    <t>Durvalumab with gemcitabine and cisplatin for treating unresectable or advanced biliary tract cancer (TA944) [ID4031]</t>
  </si>
  <si>
    <t>Bile duct cancer</t>
  </si>
  <si>
    <t>Additional appointments during maintenance phase</t>
  </si>
  <si>
    <t>Durvalumab plus gemcitabine and cisplatin is recommended, within its marketing authorisation, as an option for treating locally advanced, unresectable, or metastatic biliary tract cancer in adults. It is only recommended if the company provides durvalumab according to the commercial arrangement.</t>
  </si>
  <si>
    <t>EM</t>
  </si>
  <si>
    <t>Olaparib with bevacizumab for maintenance treatment of advanced high-grade epithelial ovarian, fallopian tube or primary peritoneal cancer [ID4066] (TA946)</t>
  </si>
  <si>
    <t>Previously recommended in CDF</t>
  </si>
  <si>
    <t>Olaparib with bevacizumab is recommended, within its marketing authorisation, for maintenance treatment of high-grade epithelial ovarian, fallopian tube or primary peritoneal cancer in adults whose cancer:
- has completely or partially responded after first-line platinum-based chemotherapy with bevacizumab
- is advanced (International Federation of Gynaecology and Obstetrics [FIGO] stages 3 and 4) and
- is homologous recombination deficiency (HRD) positive (defined as having either a BRCA1 or BRCA2 mutation, or genomic instability).</t>
  </si>
  <si>
    <t>Treosulfan with fludarabine before allogeneic stem cell transplant for people aged 1 month to 17 years with non-malignant diseases (terminated appraisal) (TA945)</t>
  </si>
  <si>
    <t>Non-malignant diseases</t>
  </si>
  <si>
    <t>NICE is unable to make a recommendation on treosulfan (Trecondi) with fludarabine before allogeneic stem cell transplant for babies, children and young people aged 1 month to 17 years with non-malignant diseases. This is because Medac Pharma did not provide an evidence submission. We will review this decision if the company decides to make a submission.</t>
  </si>
  <si>
    <t>Loncastuximab tesirine for treating relapsed or refractory diffuse large B-cell lymphoma and high-grade B-cell lymphoma after 2 or more systemic treatments (TA947) [ID3943]</t>
  </si>
  <si>
    <t>Further treatment option.</t>
  </si>
  <si>
    <t>Guidance states that loncastuximab tesirine is recommended as an option for treating relapsed or refractory diffuse large B-cell lymphoma and high-grade B-cell lymphoma after 2 or more systemic treatments in adults, only if:
• they have previously had polatuzumab vedotin or if polatuzumab vedotin is contraindicated or not tolerated, and
• the company provides it according to the commercial arrangement</t>
  </si>
  <si>
    <t>Ivosidenib for treating advanced cholangiocarcinoma with an IDH1 R132 mutation after at least 1 therapy (TA948) [ID6164]</t>
  </si>
  <si>
    <t>Oral treatment requiring fewer administrations than its comparator, which is delivered via IV infusion.</t>
  </si>
  <si>
    <t>Guidance states that ivosidenib is recommended, within its marketing authorisation, as an option for treating locally advanced or metastatic cholangiocarcinoma with an IDH1 R132 mutation in adults after 1 or more systemic treatments.</t>
  </si>
  <si>
    <t>Belumosudil for treating chronic graft versus host disease after 2 or more lines of systemic therapy (TA949) [ID4021]</t>
  </si>
  <si>
    <t>Potential decrease where replacing IV options.</t>
  </si>
  <si>
    <t xml:space="preserve">Guidance states that belumosudil is recommended, within its marketing authorisation, for treating chronic graft-versus-host disease in people 12 years and over after 2 or more systemic treatments.  </t>
  </si>
  <si>
    <t>Nivolumab-relatlimab for untreated unresectable or metastatic melanoma (TA950) [ID1688]</t>
  </si>
  <si>
    <t>Melanoma</t>
  </si>
  <si>
    <t>More administrations than some existing treatments.</t>
  </si>
  <si>
    <t>Nivolumab–relatlimab is recommended as an option for untreated advanced (unresectable or metastatic) melanoma in people 12 years and over, only if:
-nivolumab–relatlimab is stopped after 2 years of treatment, or earlier if the cancer progresses, and
-the company provides it according to the commercial arrangement.</t>
  </si>
  <si>
    <t>Olaparib with abiraterone for untreated hormone-relapsed metastatic prostate cancer (TA951) [ID3920]</t>
  </si>
  <si>
    <t>Longer treatment duration so increased administration compared with comparators. More follow ups required.</t>
  </si>
  <si>
    <t>Olaparib with abiraterone and prednisone or prednisolone is recommended, within its marketing authorisation, as an option for untreated hormone-relapsed metastatic prostate cancer in adults who cannot have or do not want chemotherapy. It is only recommended if the company provides it according to the commercial arrangements .</t>
  </si>
  <si>
    <t>Talazoparib for treating HER2-negative advanced breast cancer with germline BRCA mutations (TA952) [ID1342]</t>
  </si>
  <si>
    <t>New treatment option; not expected to displace existing therapies but may delay their use</t>
  </si>
  <si>
    <t>Talazoparib is recommended, within its marketing authorisation, for treating HER2-negative, locally advanced or metastatic breast cancer with germline BRCA1 or BRCA2 mutations in adults who have had:
-an anthracycline or a taxane, or both, unless these treatments are not suitable, and
-endocrine therapy if they have hormone receptor (HR)-positive breast cancer, unless this is not suitable.
Talazoparib is only recommended if the company provides it according to the commercial arrangement.</t>
  </si>
  <si>
    <t>Epcoritamab for treating relapsed or refractory diffuse large B-cell lymphoma after 2 or more systemic treatments (TA954) [ID4045]</t>
  </si>
  <si>
    <t>Subcutaneous administration displacing IV injection alternatives</t>
  </si>
  <si>
    <t>Epcoritamab is recommended as an option for treating relapsed or refractory diffuse large B-cell lymphoma (DLBCL) in adults after 2 or more systemic treatments, only if:
• they have had polatuzumab vedotin, or if polatuzumab vedotin is contraindicated or not tolerated, and
• the company provides epcoritamab according to the commercial arrangement.</t>
  </si>
  <si>
    <t>Etrasimod for treating moderately to severely active ulcerative colitis (TA956) [ID5091]</t>
  </si>
  <si>
    <t>ICB and NHS England</t>
  </si>
  <si>
    <t>Etrasimod is a further treatment option. There may be a small decrease in capacity if people move from an IV administered comparator treatment option.</t>
  </si>
  <si>
    <t>Etrasimod is recommended, within its marketing authorisation, as an option for 
moderately to severely active ulcerative colitis in people aged 16 years and over 
when: 
• conventional or biological treatments cannot be tolerated or 
• the condition has not responded well enough, or lost response to treatment.</t>
  </si>
  <si>
    <t>Fluocinolone acetonide intravitreal implant for treating chronic diabetic macular oedema (TA953) [ID6307]</t>
  </si>
  <si>
    <t>Ophthalmology</t>
  </si>
  <si>
    <t>Macular oedema</t>
  </si>
  <si>
    <t>Intrathecal injection</t>
  </si>
  <si>
    <t>Fluocinolone acetonide intravitreal implant is a further treatment option</t>
  </si>
  <si>
    <t>Fluocinolone acetonide intravitreal implant is recommended, within its marketing authorisation, as an option for treating visual impairment caused by chronic diabetic macular oedema that has not responded well enough to available treatments in adults. It is recommended only if the company provides it according to the commercial arrangement.
For people with the condition in an eye with a natural (phakic) lens, if the person and their clinicians consider fluocinolone acetonide intravitreal implant to be 1 of a range of suitable treatments, after discussing the advantages and disadvantages of all the options, use the least expensive. Take account of administration costs, dosage, price per dose, duration of effect and commercial arrangements.</t>
  </si>
  <si>
    <t>Dupilumab for treating prurigo nodularis (TA955) [ID4054]</t>
  </si>
  <si>
    <t>Prurigo nodularis</t>
  </si>
  <si>
    <t>Dupilumab is not recommended, within its marketing authorisation, for treating moderate to severe prurigo nodularis in adults when systemic treatment is suitable.</t>
  </si>
  <si>
    <t>Nirmatrelvir plus ritonavir, sotrovimab and tocilizumab for treating COVID-19 (TA878) [ID6262]</t>
  </si>
  <si>
    <t>90 days or as per funding variation</t>
  </si>
  <si>
    <t>Nirmatrelvir plus ritonavir is recommended as an option for treating COVID‑19 in adults, only if they:
• do not need supplemental oxygen for COVID‑19 and
• they have any of the following:
 • an increased risk for progression to severe COVID‑19,
 • age 70 years and over
 • a body mass index (BMI) of 35 kg/m2 or more
 • diabetes
 • heart failure.
Sotrovimab is recommended as an option for treating COVID‑19 in adults and young people aged 12 years and over and weighing at least 40 kg, only if:
• they do not need supplemental oxygen for COVID‑19 and
• they have an increased risk for progression to severe COVID‑19, as defined in section 5 and
• nirmatrelvir plus ritonavir is contraindicated or unsuitable.
Sotrovimab is only recommended if the company provides it according to the commercial arrangement.
Tocilizumab is recommended, within its marketing authorisation, as an option for treating COVID‑19 in adults who:
• are having systemic corticosteroids and
• need supplemental oxygen or mechanical ventilation.
Tocilizumab is only recommended if the company provides it according to the commercial arrangement.</t>
  </si>
  <si>
    <t>Momelotinib for treating myelofibrosis-related splenomegaly or symptoms (TA957) [ID6141]</t>
  </si>
  <si>
    <t>There will be a capacity decrease due to a reduction in the number of administrations needed</t>
  </si>
  <si>
    <t>368 (55 JAKi naïve and 313 JAKi experienced)</t>
  </si>
  <si>
    <t>193 (21 JAKi naïve &amp; 172 JAKi experienced)</t>
  </si>
  <si>
    <t>Momelotinib is recommended as an option for treating myelofibrosis-related splenomegaly or symptoms in adults with moderate to severe anaemia who have not had a JAK inhibitor or have had ruxolitinib, only if:
 - they have intermediate‑2 or high-risk myelofibrosis, and 
 - the company provides momelotinib according to the commercial arrangement.</t>
  </si>
  <si>
    <t>Ritlecitinib for treating severe alopecia areata in people 12 years and over (TA958) [ID4007]</t>
  </si>
  <si>
    <t>Potential reduction in non-pharmacological interventions such as wigs from dermatology or NHS services and psychological support</t>
  </si>
  <si>
    <t xml:space="preserve">Ritlecitinib is recommended, within its marketing authorisation, as an option for treating severe alopecia areata in people 12 years and over.
Ritlecitinib is only recommended if the company provides it according to the commercial arrangement. </t>
  </si>
  <si>
    <t>Daratumumab in combination for treating newly diagnosed systemic amyloid light-chain amyloidosis (TA959) [ID3748]</t>
  </si>
  <si>
    <t xml:space="preserve"> Amyloid light-chain amyloidosis</t>
  </si>
  <si>
    <t>More administrations required than comparator</t>
  </si>
  <si>
    <t>Daratumumab plus bortezomib, cyclophosphamide and dexamethasone is recommended as an option for treating newly diagnosed systemic amyloid light-chain (AL) amyloidosis in adults. It is recommended only if:
•	daratumumab is stopped after 24 cycles of treatment, or earlier if the condition progresses, and
•	the company provides daratumumab according to the commercial arrangement.</t>
  </si>
  <si>
    <t>Satralizumab for preventing relapses in neuromyelitis optica spectrum disorders (terminated appraisal) (TA960)</t>
  </si>
  <si>
    <t>NICE is unable to make a recommendation on satralizumab (Enspryng) for preventing relapses in neuromyelitis optica spectrum disorders in adults. This is because Roche Products did not provide an evidence submission. We will review this decision if the company decides to make a submission.</t>
  </si>
  <si>
    <t>Sebelipase alfa for treating lysosomal acid lipase deficiency that is not Wolman disease (terminated appraisal) (TA961)</t>
  </si>
  <si>
    <t>NICE is unable to make a recommendation on sebelipase alfa (Kanuma) for treating lysosomal lipase deficiency that is not Wolman disease in adults. The Wolman disease population was evaluated separately in NICE highly specialised technology guidance on sebelipase alfa (HST30). The cost effectiveness of the remaining non-Wolman population has not been demonstrated at this stage.</t>
  </si>
  <si>
    <t>Olaparib for maintenance treatment of BRCA mutation-positive advanced ovarian, fallopian tube or peritoneal cancer after response to first-line platinum-based chemotherapy (TA962) [ID6191]</t>
  </si>
  <si>
    <t>No change to capacity is expected</t>
  </si>
  <si>
    <t>Olaparib is recommended, within its marketing authorisation, as an option for maintenance treatment of BRCA mutation-positive, advanced (FIGO stages 3 and 4), high-grade epithelial ovarian, fallopian tube or primary peritoneal cancer that has responded to first-line platinum-based chemotherapy in adults. It is only recommended if the company provides it according to the commercial arrangement.</t>
  </si>
  <si>
    <t>Human alpha1-proteinase inhibitor for treating emphysema (terminated appraisal) (TA965) [ID856]</t>
  </si>
  <si>
    <t>Emphysema</t>
  </si>
  <si>
    <t>NICE is unable to make a recommendation on human alpa1-proteinase inhibitor (Respreeza) for treating emphysema in adults. CSL Behring UK has confirmed that it does not intend to launch the product in England and Wales. The reasons for this decision are primarily related to the company’s inability to offer the product at a price to meet the current threshold of cost effectiveness.</t>
  </si>
  <si>
    <t>2024/25</t>
  </si>
  <si>
    <t>Dostarlimab with platinum-based chemotherapy for treating advanced or recurrent endometrial cancer with high microsatellite instability or mismatch repair deficiency (TA963) [ID3968]</t>
  </si>
  <si>
    <t>Dostarlimab is given in combination with existing platinum based chemotherapy for 6 cycles and then continues as a monotherapy so people will have more IV infusions</t>
  </si>
  <si>
    <t>Dostarlimab with platinum-based chemotherapy is recommended with managed access as an option for treating primary advanced or recurrent endometrial cancer with high microsatellite instability or mismatch repair deficiency in adults who are candidates for systemic therapy. It is only recommended if the conditions in the managed access agreement for dostarlimab are followed.</t>
  </si>
  <si>
    <t>Cabozantinib with nivolumab for untreated advanced renal cell carcinoma (TA964) [ID6184]</t>
  </si>
  <si>
    <t>Renal cell carcinoma</t>
  </si>
  <si>
    <t>There will be an increase in capacity due to more administrations being required compared to comparator treatments. There may also be more follow ups and testing required.</t>
  </si>
  <si>
    <t>Cabozantinib with nivolumab is recommended as an option for untreated advanced renal cell carcinoma in adults, only if:
• their disease is intermediate or poor risk as defined in the International Metastatic Renal Cell Carcinoma Database Consortium criteria, and
• nivolumab with ipilimumab or lenvatinib with pembrolizumab would otherwise be offered, and
• the companies provide cabozantinib and nivolumab according to their commercial arrangements.</t>
  </si>
  <si>
    <t>Pembrolizumab with gemcitabine and cisplatin for untreated advanced biliary tract cancer (terminated appraisal) (TA966)</t>
  </si>
  <si>
    <t>NICE is unable to make a recommendation on pembrolizumab (Keytruda) with gemcitabine and cisplatin for untreated advanced biliary tract cancer in adults. This is because Merck Sharp &amp; Dohme did not provide an evidence submission. We will review this decision if the company decides to make a submission.</t>
  </si>
  <si>
    <t>Melphalan flufenamide with dexamethasone for treating relapsed or refractory multiple myeloma (terminated appraisal) (TA968)</t>
  </si>
  <si>
    <t>NICE is unable to make a recommendation on melphalan flufenamide (Pepaxti) for treating relapsed or refractory multiple myeloma in adults. This is because Oncopeptides did not provide an evidence submission. We will review this decision if the company decides to make a submission.</t>
  </si>
  <si>
    <t>Gefapixant for treating refractory or unexplained chronic cough (terminated appraisal) (TA969)</t>
  </si>
  <si>
    <t>NICE is unable to make a recommendation on gefapixant (Lyfnua) for treating refractory or unexplained chronic cough in adults. This is because Merck Sharp &amp; Dohme did not provide an evidence submission. We will review this decision if the company decides to make a submission.</t>
  </si>
  <si>
    <t>Pembrolizumab for treating relapsed or refractory classical Hodgkin lymphoma in people 3 years and over (TA967)</t>
  </si>
  <si>
    <t>Any capacity impact has already been recognised while pembrolizumab has been used in the CDF</t>
  </si>
  <si>
    <t>Pembrolizumab is recommended as an option for treating relapsed or refractory classical Hodgkin lymphoma in people 3 years and over who have had at least 2 previous treatments and cannot have an autologous stem cell transplant (ASCT). It is recommended only if:
• they have already had brentuximab vedotin and
• pembrolizumab is stopped after 2 years of treatment or earlier if the person has a stem cell transplant or the disease progresses and
• the company provides it according to the commercial arrangement.</t>
  </si>
  <si>
    <t>Selinexor with dexamethasone for treating relapsed or refractory multiple myeloma after 4 or more treatments [ID6193] (TA970)</t>
  </si>
  <si>
    <t xml:space="preserve">Selinexor plus dexamethasone is recommended, within its marketing authorisation, for treating multiple myeloma in adults when:
• they have had 4 or more treatments, and
• the condition is refractory to at least 2 proteasome inhibitors, 2 immunomodulatory agents and an anti-CD38 monoclonal 
antibody (penta-refractory), and
• the condition has progressed on the last treatment, and
• the company provides it according to the commercial arrangement.
</t>
  </si>
  <si>
    <t>Remdesivir and tixagevimab plus cilgavimab for treating COVID-19 (TA971) [ID6261]</t>
  </si>
  <si>
    <t>There will be a capacity increase due to an increase in IV infusions</t>
  </si>
  <si>
    <t xml:space="preserve">
Remdesivir is recommended as an option for treating COVID-19 in hospitals in:
• adults, only if they have a high risk of serious illness (risk factors as defined in section 5 of NICE’s technology appraisal guidance on casirivimab plus imdevimab, nirmatrelvir plus ritonavir, sotrovimab and tocilizumab for treating COVID-19)
• babies, children and young people, only if they:
− are aged 4 weeks to 17 years and weigh at least 3 kg, and:
   − have pneumonia, and
   − need supplemental oxygen, or
− weigh at least 40 kg, and have a high risk of serious illness (risk factors as defined in section 5 of NICE’s technology appraisal 
guidance on casirivimab plus imdevimab, nirmatrelvir plus ritonavir, sotrovimab and tocilizumab for treating COVID-19).
Remdesivir is only recommended if the company provides it according to the commercial arrangement.
Tixagevimab plus cilgavimab is not recommended, within its marketing authorisation, for treating COVID-19 in adults who do not need supplemental oxygen and who have an increased risk of progression to severe COVID-19.</t>
  </si>
  <si>
    <t xml:space="preserve">Atogepant for preventing migraine (TA973) [ID5090] </t>
  </si>
  <si>
    <t>Secondary care - acute and primary care</t>
  </si>
  <si>
    <t>Where atogepant is used instead of an intramuscular or IV comparator treatment there will be a capacity benefit.</t>
  </si>
  <si>
    <t>c.800</t>
  </si>
  <si>
    <t>Guidance states: 
atogepant is recommended as an option for preventing migraine in adults who have at least 4 migraine days per month, only if:
• at least 3 preventive medicines have failed.
Stop atogepant after 12 weeks if the frequency of migraine attacks does not reduce by:
• at least 50% in episodic migraine (defined as fewer than 15 headache days per month)
• at least 30% in chronic migraine (defined as 15 or more headache days per month, with at least 8 of those having features of migraine).</t>
  </si>
  <si>
    <t>Selinexor with bortezomib and dexamethasone for previously treated multiple myeloma (TA974) [ID3797]</t>
  </si>
  <si>
    <t>Oral / subcutaneous injection</t>
  </si>
  <si>
    <t>There will be a capacity increase due to an increase in administrations</t>
  </si>
  <si>
    <t>2,143 second line,
1,883 third line</t>
  </si>
  <si>
    <t>540 second line,
652 third line</t>
  </si>
  <si>
    <t>Selinexor with bortezomib and dexamethasone is recommended as an option for treating multiple myeloma in adults, if:
• 	they have only had 1 previous line of treatment, and their condition is refractory to both daratumumab and lenalidomide, or
• 	they have only had 2 previous lines of treatment and their condition is refractory to lenalidomide.
Selinexor is only recommended if the company provides it according to the commercial arrangement.</t>
  </si>
  <si>
    <t>Tisagenlecleucel for treating relapsed or refractory B-cell acute lymphoblastic leukaemia in people aged up to 25 years (TA975) [ID6290]</t>
  </si>
  <si>
    <t>There will be a capacity increase due to increased inpatient stays and outpatient appointments</t>
  </si>
  <si>
    <t>CiC</t>
  </si>
  <si>
    <t>CIC - assess locally</t>
  </si>
  <si>
    <t>Guidance published. Guidance states that tisagenlecleucel is recommended, within its marketing authorisation, as an option for people 25 years and under for treating B-cell acute lymphoblastic leukaemia that is:
• relapsed after a transplant, or
• relapsed for a second or later time, or
• refractory.
It is only recommended if the company provides it according to the commercial arrangement.</t>
  </si>
  <si>
    <t>Sirolimus for treating angiofibroma caused by tuberous sclerosis complex in people 6 years and over (terminated appraisal) (TA972) [ID3990]</t>
  </si>
  <si>
    <t>Tuberous sclerosis</t>
  </si>
  <si>
    <t>NICE is unable to make a recommendation on sirolimus (Hyftor) for treating facial angiofibroma caused by tuberous sclerosis complex in people 6 years and over. This is because Plusultra pharma did not provide an evidence submission. We will review this decision if the company decides to make a submission.</t>
  </si>
  <si>
    <t>Setmelanotide for treating obesity and hyperphagia in Bardet-Biedl syndrome (HST31)</t>
  </si>
  <si>
    <t>There will be a capacity increase due to an increase in clinic attendances</t>
  </si>
  <si>
    <t>Setmelanotide is recommended as an option for treating obesity and hyperphagia in genetically confirmed Bardet-Biedl syndrome (BBS) in people aged 6 years and over, only if they are aged between 6 and 17 years when treatment starts. These people can carry on having setmelanotide as adults until they need to stop.
Setmelanotide is only recommended if the company provides it according to the commercial arrangement.</t>
  </si>
  <si>
    <t>Trastuzumab deruxtecan for treating HER2-mutated advanced non-small-cell lung cancer after platinum-based chemotherapy (terminated appraisal) (TA976)</t>
  </si>
  <si>
    <t>NICE is unable to make a recommendation on trastuzumab deruxtecan (Enhertu) for treating HER2-mutated advanced non-small-cell lung cancer in adults after platinum-based chemotherapy. This is because Daiichi Sankyo did not provide an evidence submission. We will review this decision if the company decides to make a submission.</t>
  </si>
  <si>
    <t>Dabrafenib with trametinib for treating BRAF V600E mutation-positive glioma in children and young people aged 1 year and over (TA977) (ID5104)</t>
  </si>
  <si>
    <t>Brain cancer</t>
  </si>
  <si>
    <t>There will be a decrease in capacity due to a reduction in IV infusions</t>
  </si>
  <si>
    <t>Dabrafenib with trametinib is recommended, within its marketing authorisation, as an option for treating: 
• low-grade glioma (LGG) with a BRAF V600E mutation in children and young people aged 1 year and over who need systemic treatment
• high-grade glioma (HGG) with a BRAF V600E mutation in children and young people aged 1 year and over after at least 1 radiation or chemotherapy treatment.
Dabrafenib with trametinib is only recommended if the company provides it according to the commercial arrangement .</t>
  </si>
  <si>
    <t>Zanubrutinib with obinutuzumab for treating relapsed or refractory B-cell follicular lymphoma after 2 or more treatments (terminated appraisal) (TA978)</t>
  </si>
  <si>
    <t>NICE is unable to make a recommendation on zanubrutinib (Brukinsa) with obinutuzumab for treating relapsed or refractory B-cell follicular lymphoma in adults after 2 or more treatments. This is because BeiGene has requested a delay to the evidence submission. We will review this decision if the company decides to make a submission.</t>
  </si>
  <si>
    <t>Ivosidenib with azacitidine for untreated acute myeloid leukaemia with an IDH1 R132 mutation (TA979) [ID6198]</t>
  </si>
  <si>
    <t>There will be a capacity decrease due to reduced hospitalisation length of stay</t>
  </si>
  <si>
    <t>Ivosidenib plus azacitidine is recommended, within its marketing authorisation, as an option for untreated acute myeloid leukaemia (AML) with an IDH1 R132 mutation in adults who cannot have standard intensive induction chemotherapy. It is only recommended if the company provides it according to the commercial arrangement.</t>
  </si>
  <si>
    <t>Nivolumab for adjuvant treatment of completely resected melanoma at high risk of recurrence in people 12 years and over (terminated appraisal) (TA980)</t>
  </si>
  <si>
    <t>NICE is unable to make a recommendation on nivolumab (Opdivo) for adjuvant treatment of completely resected melanoma at high risk of recurrence in people 12 years and over. This is because Bristol-Myers Squibb did not provide an evidence submission. We will review this decision if the company decides to make a submission.</t>
  </si>
  <si>
    <t>Voxelotor for treating haemolytic anaemia caused by sickle cell disease (TA981) [ID1403]</t>
  </si>
  <si>
    <t>Sickle cell</t>
  </si>
  <si>
    <t>Pembrolizumab with trastuzumab and chemotherapy for untreated locally advanced unresectable or metastatic HER2-positive gastric or gastro-oesophageal junction adenocarcinoma (TA983) [ID3742]</t>
  </si>
  <si>
    <t xml:space="preserve">Not recommended </t>
  </si>
  <si>
    <t xml:space="preserve">Pembrolizumab with trastuzumab, fluoropyrimidine- and platinum containing chemotherapy is not recommended, within its marketing authorisation, for untreated locally advanced unresectable or metastatic HER2-positive gastric or gastro-oesophageal junction adenocarcinoma in adults whose tumours express PD-L1 with a combined positive score of 1 or more.
</t>
  </si>
  <si>
    <t>Baricitinib for treating juvenile idiopathic arthritis in people 2 years and over (terminated appraisal) (TA982)</t>
  </si>
  <si>
    <t>Arthritis</t>
  </si>
  <si>
    <t>NICE is unable to make a recommendation about the use in the NHS of baricitinib (Olumiant) for treating juvenile idiopathic arthritis in people 2 years and over. This is because Eli Lilly did not provide an evidence submission. We will review this decision if the company decides to make a submission.</t>
  </si>
  <si>
    <t>Tafamidis for treating transthyretin amyloidosis with cardiomyopathy  (TA984) [ID6327]</t>
  </si>
  <si>
    <t>Transthyretin amyloidosis with cardiomyopathy</t>
  </si>
  <si>
    <t>No change to capacity is expected with treatment provided orally</t>
  </si>
  <si>
    <t>Tafamidis is recommended, within its marketing authorisation, as an option for treating wild-type or hereditary transthyretin amyloidosis with cardiomyopathy in adults. Tafamidis is only recommended if the company provides it according to the commercial arrangement.</t>
  </si>
  <si>
    <t>Selective internal radiation therapy with QuiremSpheres for treating unresectable advanced hepatocellular carcinoma (TA985) [ID6376]</t>
  </si>
  <si>
    <t>Hepatocellular carcinoma</t>
  </si>
  <si>
    <t>Injection to the hepatic artery</t>
  </si>
  <si>
    <t>The selective internal radiation therapy (SIRT) QuiremSpheres is recommended as an option for treating unresectable advanced hepatocellular carcinoma (HCC) in adults, only if it is:
-used for people with Child–Pugh grade A liver impairment when conventional transarterial therapies are inappropriate, and
-the company provides it according to the commercial arrangement.</t>
  </si>
  <si>
    <t>Lebrikizumab for treating moderate to severe atopic dermatitis in people 12 years and over (TA986) [ID4025]</t>
  </si>
  <si>
    <t>Atopic dermatitis</t>
  </si>
  <si>
    <t xml:space="preserve">Lebrikizumab is recommended as an option for treating moderate to severe atopic dermatitis that is suitable for systemic treatment in people 12 years and over with a body weight of 40 kg or more, only if: 
• the atopic dermatitis has not responded to at least 1 systemic immunosuppressant, or these treatments are not suitable, and 
•  dupilumab or tralokinumab would otherwise be offered, and 
• the company provides it according to the commercial arrangement
</t>
  </si>
  <si>
    <t>Lisocabtagene maraleucel for treating relapsed or refractory aggressive B-cell non-Hodgkin lymphoma (TA987) [ID1444]</t>
  </si>
  <si>
    <t>NICE is unable to make a recommendation about the use in the NHS of lisocabtagene maraleucel (Breyanzi) for treating relapsed or refractory aggressive B-cell non-Hodgkin lymphoma in adults. This is because Celgene did not provide an evidence submission. We will review this decision if the company decides to make a submission.</t>
  </si>
  <si>
    <t>Ivacaftor–tezacaftor–elexacaftor, tezacaftor–ivacaftor and lumacaftor–ivacaftor for treating cystic fibrosis TA988 [ID3834]</t>
  </si>
  <si>
    <t>Cystic fibrosis</t>
  </si>
  <si>
    <t>Technologies have been available through local access arrangements therefore no significant impact on capacity is anticipated.</t>
  </si>
  <si>
    <t>Guidance states that ivacaftor–tezacaftor–elexacaftor plus ivacaftor (IVA) alone is recommended within its marketing authorisation, as an option for treating cystic fibrosis (CF) in people 2 years and over who have at least 1 F508del mutation in the CF transmembrane conductance regulator (CFTR) gene.
Tezacaftor–ivacaftor plus IVA alone is recommended, within its marketing authorisation, for treating CF in people 6 years and over who have:
• 2 copies of the CFTR gene with F508del mutations or
• a copy of the CFTR gene with an F508del mutation and a copy of the CFTR gene with 1 of the mutations listed in section 2.2 of the guidance.
Lumacaftor–ivacaftor is recommended, within its marketing authorisation, for treating CF in people 1 year and over who have 2 copies of the CFTR gene with F508del mutations.</t>
  </si>
  <si>
    <t>Etranacogene dezaparvovec for treating moderately severe or severe haemophilia B TA989 [ID3812]</t>
  </si>
  <si>
    <t>Haemophilia</t>
  </si>
  <si>
    <t>Managed access agreement</t>
  </si>
  <si>
    <t>n/a - managed access agreement</t>
  </si>
  <si>
    <t>There are potential capacity benefits from bleed events avoided and reduced pharmacy homecare preparations. There will be an increase in monitoring appointments for people receiving treatment.</t>
  </si>
  <si>
    <t xml:space="preserve">Guidance states that etranacogene dezaparvovec is recommended with managed access as an option for treating moderately severe or severe haemophilia B (congenital factor IX [FIX] deficiency) in adults without anti-FIX antibodies. It is only recommended if the conditions in the managed access agreement for etranacogene dezaparvovec are followed.	
</t>
  </si>
  <si>
    <t>Tenecteplase for treating acute ischaemic stroke (TA990) ID6306</t>
  </si>
  <si>
    <t xml:space="preserve"> Ischaemic stroke</t>
  </si>
  <si>
    <t>Drug and comparator are both IV infusions</t>
  </si>
  <si>
    <t>Tenecteplase is recommended, within its marketing authorisation, as an option for the thrombolytic treatment of an acute ischaemic stroke in adults:
• within 4.5 hours of the onset of stroke symptoms, and
• when intracranial haemorrhage has been excluded.
Use the least expensive option of the available treatments (including tenecteplase and alteplase). Take account of administration costs, dosages, price per dose and commercial arrangements. If the least expensive option is unsuitable, people with the condition, their family or carers, and their healthcare professional should discuss the advantages and disadvantages of other treatments.</t>
  </si>
  <si>
    <t>Trastuzumab deruxtecan for treating HER2-low metastatic or unresectable breast cancer after chemotherapy (TA992) [ID3935]</t>
  </si>
  <si>
    <t>Trastuzumab deruxtecan is not recommended, within its marketing authorisation, for treating HER2‑low metastatic or unresectable breast cancer in adults after:
• chemotherapy in the metastatic setting or
• recurrence during adjuvant chemotherapy or within 6 months after finishing it.</t>
  </si>
  <si>
    <t>Abaloparatide for treating osteoporosis after menopause (TA991) [ID882]</t>
  </si>
  <si>
    <t>Osteoporosis</t>
  </si>
  <si>
    <t>Fewer doses in second year compared to comparator treatments but comparators displaced are also subcutaneous self-administered</t>
  </si>
  <si>
    <t>Abaloparatide is recommended as an option for treating osteoporosis after menopause in women, trans men and non-binary people, only if they have a very high risk of fracture. It is only recommended if the company provides it according to the commercial arrangement.
If people with the condition and their healthcare professional consider abaloparatide, romosozumab and teriparatide to be suitable treatments, after discussing the advantages and disadvantages of all the options, the least expensive suitable treatment should be used. Administration costs, dosages, price per dose and commercial arrangements should all be taken into account.</t>
  </si>
  <si>
    <t>Burosumab for treating X-linked hypophosphataemia in adults (TA993) [ID3822]</t>
  </si>
  <si>
    <t>Hypophosphataemia</t>
  </si>
  <si>
    <t>There will be an increase in capacity due to additional testing</t>
  </si>
  <si>
    <t xml:space="preserve">Burosumab is recommended, within its marketing authorisation, as an option for treating X‑linked hypophosphataemia in adults. Burosumab is only recommended if the company provides it according to the commercial arrangement.
</t>
  </si>
  <si>
    <t>Enzalutamide for treating non-metastatic prostate cancer after radical prostatectomy or radiotherapy (terminated appraisal) (TA994) [ID6396]</t>
  </si>
  <si>
    <t>NICE is unable to make a recommendation about the use in the NHS of enzalutamide for treating non-metastatic prostate cancer after radical prostatectomy or radiotherapy. This is because Astellas Pharma did not provide an evidence submission.</t>
  </si>
  <si>
    <t>Relugolix for treating hormone-sensitive prostate cancer (TA995) [ID6187]</t>
  </si>
  <si>
    <t xml:space="preserve">Benefits of oral treatment compared with subcutaneously </t>
  </si>
  <si>
    <t>Relugolix is recommended, within its marketing authorisation, as an option for treating prostate cancer in adults: 
• with advanced hormone-sensitive prostate cancer 
• alongside radiotherapy for high-risk localised or locally advanced hormone-sensitive prostate cancer 
• as neoadjuvant treatment before radiotherapy for high-risk localised or locally advanced hormone-sensitive prostate cancer.</t>
  </si>
  <si>
    <t>Linzagolix for treating moderate to severe symptoms of uterine fibroids (TA996) [ID6190]</t>
  </si>
  <si>
    <t>Gynaecology</t>
  </si>
  <si>
    <t>Uterine fibroids</t>
  </si>
  <si>
    <t>Linzagolix is recommended as an option for treating moderate to severe symptoms of uterine fibroids in adults of reproductive age only if:
• it is intended to be used for longer-term treatment (normally for more than 6 months and not for people who need short-term treatment, for example, before planned surgery)
• the following dosage is used:
   • with hormonal add-back therapy (ABT): 200 mg once daily
   • without hormonal ABT: 200 mg once daily for 6 months, then 100 mg once daily.</t>
  </si>
  <si>
    <t xml:space="preserve">Risankizumab for previously treated moderately to severely active ulcerative colitis in people aged 16 and over TA998 [ID6209] </t>
  </si>
  <si>
    <t>Risankizumab is another treatment option. A local assessment of usage across the range of options should be made.</t>
  </si>
  <si>
    <t>Risankizumab is recommended as an option for treating moderately to severely active ulcerative colitis in adults when conventional or biological treatment cannot be tolerated, or the condition has not responded well enough or has lost response to treatment, only if:
• a tumour necrosis factor (TNF)-alpha inhibitor:
has not worked (that is the condition has not responded well enough or has lost response to treatment), or cannot be tolerated      or is not suitable, and
• the company provides it according to the commercial arrangement.
If people with the condition and their clinicians consider risankizumab to be 1 of a range of suitable treatments (including ustekinumab), after discussing the advantages and disadvantages of all the options, use the least expensive. Take into account the administration costs, dosage, price per dose and commercial arrangements.</t>
  </si>
  <si>
    <t>Pembrolizumab with platinum- and fluoropyrimidine-based chemotherapy for untreated advanced HER2-negative gastric or gastro-oesophageal junction adenocarcinoma TA997 [ID4030]</t>
  </si>
  <si>
    <t>The new therapy has more administrations than some existing therapies</t>
  </si>
  <si>
    <t>Pembrolizumab with platinum- and fluoropyrimidine-based chemotherapy is recommended, within its marketing authorisation, as an option for untreated locally advanced unresectable or metastatic HER2‑negative gastric or gastro-oesophageal junction adenocarcinoma in adults whose tumours express PD‑L1 with a combined positive score (CPS) of 1 or more. Pembrolizumab is only recommended if the company provides it according to the commercial arrangement.</t>
  </si>
  <si>
    <t>Vibegron for treating symptoms of overactive bladder TA999 [ID6300]</t>
  </si>
  <si>
    <t>Overactive bladder</t>
  </si>
  <si>
    <t>Vibegron has the same administration method as the comparator</t>
  </si>
  <si>
    <t>Vibegron is recommended as an option for treating the symptoms of overactive bladder syndrome in adults. It is only recommended if antimuscarinic medicines are not suitable, do not work well enough or have unacceptable side effects.
If people with the condition and their healthcare professional consider vibegron to be 1 of a range of suitable treatments, after discussing the advantages and disadvantages of all the options, the least expensive should be used. Administration costs, dosages, price per dose and commercial arrangements should all be taken into account.</t>
  </si>
  <si>
    <t>Iptacopan for treating paroxysmal nocturnal haemoglobinuria TA1000 [ID6176]</t>
  </si>
  <si>
    <t>Nocturnal haemoglobinuria</t>
  </si>
  <si>
    <t>There will be a capacity decrease due to a reduction in appointments</t>
  </si>
  <si>
    <t>Assess locally - TA1010 and TA1019 will impact uptake</t>
  </si>
  <si>
    <t xml:space="preserve">Iptacopan is recommended, within its anticipated marketing authorisation, as an option for treating paroxysmal nocturnal haemoglobinuria (PNH) in adults with haemolytic anaemia. Iptacopan is only recommended if the company provides it according to the commercial arrangement.                                             </t>
  </si>
  <si>
    <t>Zanubrutinib for treating marginal zone lymphoma after anti-CD20-based treatment TA1001 [ID5085]</t>
  </si>
  <si>
    <t>There will be a capacity benefit due to zanubrutinib being an oral treatment while comparator treatments are mainly administered by IV infusion</t>
  </si>
  <si>
    <t>Zanubrutinib is recommended, within its marketing authorisation, as an option for treating marginal zone lymphoma in adults who have had at least 1 anti-CD20-based treatment. It is only recommended if the company provides it according to the commercial arrangement.</t>
  </si>
  <si>
    <t>Evinacumab for treating homozygous familial hypercholesterolaemia in people aged 12 years and over TA1002 [ID2704]</t>
  </si>
  <si>
    <t>Familial hypercholesterolaemia</t>
  </si>
  <si>
    <t>There will be a capacity increase due to a move from oral treatment to IV and a decrease in capacity due to a reduction in outpatient appointments and liver tests and images</t>
  </si>
  <si>
    <t>Evinacumab alongside diet and other low-density lipoprotein-cholesterol lowering therapies is recommended, within its marketing authorisation, as an option for treating homozygous familial hypercholesterolaemia in people 12 years and over. It is only recommended if the company provides it according to the commercial arrangement.</t>
  </si>
  <si>
    <t>Exagamglogene autotemcel for treating transfusion-dependent beta-thalassaemia TA1003 [ID4015]</t>
  </si>
  <si>
    <t>Beta-thalassaemia</t>
  </si>
  <si>
    <t>Single IV infusion</t>
  </si>
  <si>
    <t>There will be a capacity increase due to service and infrastructure requirements.
There may be a decrease in blood transfusions.</t>
  </si>
  <si>
    <t xml:space="preserve">Guidance states that exagamglogene autotemcel (exa-cel) is recommended with managed access as an option for treating transfusion-dependent beta-thalassaemia in people 12 years and over:
• when a haematopoietic stem cell transplant is suitable, but a human leukocyte antigen-matched related haematopoietic stem cell donor is not available
• only if the conditions in the managed access agreement for exa-cel are followed.
</t>
  </si>
  <si>
    <t>Faricimab for treating visual impairment caused by macular oedema after retinal vein occlusion TA1004 [ID6197]</t>
  </si>
  <si>
    <t>Assess locally - the eligible population is the incident population</t>
  </si>
  <si>
    <t>Faricimab is recommended, within its marketing authorisation, as an option for treating visual impairment caused by macular oedema after central or branch retinal vein occlusion in adults. It is only recommended if the company provides it according to the commercial arrangement.   If people with the condition and their healthcare professional consider faricimab to be 1 of a range of suitable treatments, after discussing the advantages and disadvantages of all the options, the least expensive should be used. Administration costs, dosages, price per dose and commercial arrangements should all be taken into account.</t>
  </si>
  <si>
    <t>Futibatinib for previously treated advanced cholangiocarcinoma with FGFR2 fusion or rearrangement TA1005 [ID6302]</t>
  </si>
  <si>
    <t>Futibatinib is recommended, within its marketing authorisation, as an option for treating locally advanced or metastatic cholangiocarcinoma with a fibroblast growth factor receptor 2 fusion or rearrangement that has progressed after at least 1 line of systemic treatment in adults. Futibatinib is only recommended if the company provides it according to the commercial arrangement.</t>
  </si>
  <si>
    <t>Empagliflozin for treating type 2 diabetes in people aged 10 to 17 years (terminated appraisal) (TA1006) [ID6258]</t>
  </si>
  <si>
    <t>NICE is unable to make a recommendation about the use in the NHS of empagliflozin (Jardiance) for treating type 2 diabetes in people aged 10 to 17 years. This is because Boehringer Ingelheim did not provide an evidence submission.</t>
  </si>
  <si>
    <t>Rucaparib for maintenance treatment of relapsed platinum-sensitive ovarian, fallopian tube or peritoneal cancer (Review of TA611) TA1007 [ID4069]</t>
  </si>
  <si>
    <t>Ovarian cancer</t>
  </si>
  <si>
    <t>drug and comparators are oral treatments</t>
  </si>
  <si>
    <t xml:space="preserve">Guidance states that rucaparib is recommended, within its marketing authorisation, as an option for the maintenance treatment of relapsed platinum-sensitive high-grade epithelial, ovarian, fallopian tube or primary peritoneal cancer that has completely or partially responded to platinum-based chemotherapy in adults. Rucaparib is only recommended if the company provides it according to the commercial arrangement.
If people with the condition and their healthcare professional consider rucaparib to be 1 of a range of suitable treatments, after discussing the advantages and disadvantages of all the options, the least expensive should be used. Administration costs, dosages, price per dose and commercial arrangements should all be taken into account. </t>
  </si>
  <si>
    <t>Trifluridine–tipiracil with bevacizumab for treating metastatic colorectal cancer after 2 systemic treatments (TA1008) [ID6298]</t>
  </si>
  <si>
    <t>Colorectal cancer</t>
  </si>
  <si>
    <t>There will be a capacity increase because this treatment is delivered intravenously and comparator treatments are delivered orally.</t>
  </si>
  <si>
    <t xml:space="preserve">Trifluridine–tipiracil with bevacizumab is recommended, within its marketing authorisation, for treating metastatic colorectal cancer in adults who have had 2 lines of treatment (including fluoropyrimidine-, oxaliplatin and irinotecan-based chemotherapies, anti-vascular endothelial growth factor or anti-epidermal growth factor receptor treatments). Trifluridine–tipiracil with bevacizumab is only recommended if the company provides trifluridine–tipiracil according to the commercial arrangement.
</t>
  </si>
  <si>
    <t>Latanoprost-netarsudil for previously treated open-angle glaucoma or ocular hypertension TA1009 [ID1363]</t>
  </si>
  <si>
    <t>Glaucoma</t>
  </si>
  <si>
    <t>Eye drops</t>
  </si>
  <si>
    <t>The resource impact template shows an increase in outpatient appointments. However this is because of expected population growth rather than the treatment.</t>
  </si>
  <si>
    <t xml:space="preserve">Guidance states that latanoprost–netarsudil is recommended as an option for reducing intraocular pressure (IOP) in adults with primary open-angle glaucoma or ocular hypertension when a prostaglandin analogue alone has not reduced IOP enough, only if:
• they have then tried a fixed-dose combination treatment and it has not reduced IOP enough, or 
• a fixed-dose combination treatment containing beta-blockers is unsuitable.
</t>
  </si>
  <si>
    <t>Belzutifan for treating clear-cell renal carcinoma caused by von Hippel-Lindau disease (TA1011) [ID3932]</t>
  </si>
  <si>
    <t>Von hippel-lindau</t>
  </si>
  <si>
    <t>There will be an increase in capacity due to the number of administrations increasing</t>
  </si>
  <si>
    <t xml:space="preserve">Belzutifan is recommended with managed access, as an option for treating von Hippel-Lindau (VHL) disease in adults:
• who need treatment for VHL-associated renal cell carcinoma, central nervous system hemangioblastomas or pancreatic neuroendocrine tumours, and
• when localised procedures are unsuitable or undesirable.
It is only recommended if the conditions in the managed access agreement for belzutifan are followed.
</t>
  </si>
  <si>
    <t>Danicopan with ravulizumab or eculizumab for treating paroxysmal nocturnal haemoglobinuria (TA1010) [ID5088]</t>
  </si>
  <si>
    <t>Danicopan is recommended, as an add-on to ravulizumab or eculizumab as an option for treating paroxysmal nocturnal haemoglobinuria in adults who have residual haemolytic anaemia only if:
• they have clinically significant extravascular haemolysis while on treatment with a complement component 5 inhibitor (C5 inhibitor) and
• the company provides it according to the commercial arrangement.</t>
  </si>
  <si>
    <t>Quizartinib for induction, consolidation and maintenance treatment of newly diagnosed FLT3-ITD-positive acute myeloid leukaemia (TA1013) [ID4042]</t>
  </si>
  <si>
    <t>There will be a capacity increase due to an increase in appointments</t>
  </si>
  <si>
    <t xml:space="preserve">Quizartinib is recommended, within its marketing authorisation, as an option for newly diagnosed FLT3-ITD-positive acute myeloid leukaemia (AML) in adults, when used:
• with standard cytarabine and anthracycline chemotherapy as induction treatment, then
• with standard cytarabine chemotherapy as consolidation treatment, then
• alone as maintenance treatment.
</t>
  </si>
  <si>
    <t>Yes</t>
  </si>
  <si>
    <t>Avapritinib for treating advanced systemic mastocytosis (TA1012) [ID3770]</t>
  </si>
  <si>
    <t>Mastocytosis</t>
  </si>
  <si>
    <t>There may be a slight capacity benefit if people move from an IV comparator, however this would only affect a small number of people.</t>
  </si>
  <si>
    <t>Avapritinib is recommended, within its marketing authorisation as an option for treating advanced systemic mastocytosis (including aggressive systemic mastocytosis, systemic mastocytosis with an associated haematological neoplasm, and mast cell leukaemia) in adults. Avapritinib is only recommended if the company provides it according to the commercial arrangement.</t>
  </si>
  <si>
    <t>Alectinib for adjuvant treatment of ALK-positive non-small-cell lung cancer (TA1014) [ID6368]</t>
  </si>
  <si>
    <t>There will be a capacity decrease due to this oral treatment displacing IV treatment.</t>
  </si>
  <si>
    <t>Alectinib is recommended, within its marketing authorisation, as an option for the adjuvant treatment of stage 1B (tumours 4 cm or larger) to 3A ALK-positive non-small-cell lung cancer after complete tumour resection in adults.</t>
  </si>
  <si>
    <t>Teclistamab for treating relapsed or refractory multiple myeloma after 3 or more treatments (TA1015) [ID6333]</t>
  </si>
  <si>
    <t>There will be a capacity increase due to more administration appointments being required for treatment with teclistamab.</t>
  </si>
  <si>
    <t>Teclistamab is recommended as an option for treating relapsed and refractory multiple myeloma in adults, only after 3 or more lines of  treatment (including an immunomodulatory drug, a proteasome inhibitor and an anti-CD38 antibody) when the myeloma has progressed on their last treatment.</t>
  </si>
  <si>
    <t>Elafibranor for treating primary biliary cholangitis (TA1016) [ID6331]</t>
  </si>
  <si>
    <t>Liver disease</t>
  </si>
  <si>
    <t>This is a further treatment option.</t>
  </si>
  <si>
    <t xml:space="preserve">Elafibranor is recommended, within its marketing authorisation, as an option for treating primary biliary cholangitis in adults, when used:
• with ursodeoxycholic acid (UDCA), if the primary biliary cholangitis has not responded well enough to UDCA, or
• alone, if UDCA cannot be tolerated.                   
Elafibranor is only recommended if the company provides it according to the commercial arrangement. 
</t>
  </si>
  <si>
    <t>Pembrolizumab with chemotherapy before surgery (neoadjuvant) then alone after surgery (adjuvant) for treating resectable non-small-cell lung cancer TA1017 [ID5094]</t>
  </si>
  <si>
    <t>There will be a in capacity impact due to an increase in IV infusions across both neoadjuvant and adjuvant settings</t>
  </si>
  <si>
    <t xml:space="preserve">Guidance states that pembrolizumab is recommended, within its marketing authorisation, as an option for neoadjuvant treatment with platinum-based chemotherapy, then continued alone as adjuvant treatment, for resectable non-small-cell lung cancer with a high risk of recurrence in adults. Pembrolizumab is only recommended if the company provides it according to the commercial arrangement.
</t>
  </si>
  <si>
    <t>Fedratinib for treating disease-related splenomegaly or symptoms in myelofibrosis (TA1018) [ID5115]</t>
  </si>
  <si>
    <t>Any capacity impact has already been recognised while fedratinib has been used in the CDF</t>
  </si>
  <si>
    <t xml:space="preserve">Fedratinib is recommended as an option for treating disease-related splenomegaly or symptoms of primary myelofibrosis, post-polycythaemia vera myelofibrosis or post-essential thrombocythaemia myelofibrosis. It is recommended for adults, only if: 
• they have had ruxolitinib, and
• momelotinib is unsuitable, and
• the company provides fedratinib according to the commercial arrangement.
</t>
  </si>
  <si>
    <t>Crovalimab for treating paroxysmal nocturnal haemoglobinuria in people 12 years and over (TA1019) [ID6140]</t>
  </si>
  <si>
    <t>Crovalimab is another treatment option and a capacity impact is not expected.</t>
  </si>
  <si>
    <t xml:space="preserve">Crovalimab is recommended, within its marketing authorisation, as an option for treating paroxysmal nocturnal haemoglobinuria in people 12 years and over who weigh of 40 kg or more. It is recommended for people who:
• have haemolysis with clinical symptoms indicating high disease activity
• are clinically stable after having a complement component 5 inhibitor for at least the past 6 months.
Crovalimab is only recommended if the company provides it according to the commercial arrangement.
If people with the condition and their healthcare professional consider crovalimab to be 1 of a range of suitable treatments, after discussing the advantages and disadvantages of all the options, the least expensive should be used. Administration costs, dosages, price per dose and commercial arrangements should all be taken into account. </t>
  </si>
  <si>
    <t>Eplontersen for treating hereditary transthyretin-related amyloidosis TA1020 [ID6337]</t>
  </si>
  <si>
    <t>Amyloid light-chain amyloidosis</t>
  </si>
  <si>
    <t>Tertiary care</t>
  </si>
  <si>
    <t>There will be a capacity decrease because the main comparator treatment is a subcutaneous 
injection administered by a health care professional.</t>
  </si>
  <si>
    <t>Eplontersen is recommended, within its marketing authorisation, as an option for treating hereditary transthyretin-related amyloidosis in adults with stage 1 or stage 2 polyneuropathy. It is only recommended if the company provides eplontersen according to the commercial arrangement.</t>
  </si>
  <si>
    <t>Crizotinib for treating ROS1-positive advanced non-small-cell lung cancer (TA1021) [ID6289]</t>
  </si>
  <si>
    <t>Crizotinib is already available in the CDF therefore there will be no impact on capacity when activity moves into routine commissioning.</t>
  </si>
  <si>
    <t>Crizotinib is recommended as an option for treating ROS1-positive advanced non-small-cell lung cancer in adults, only if:
• they have not had ROS1 inhibitors
• the company provides it according to the commercial arrangement.</t>
  </si>
  <si>
    <t>Bevacizumab gamma for treating wet age-related macular degeneration (TA1022) [ID6320]</t>
  </si>
  <si>
    <t>Age-related macular degeneration</t>
  </si>
  <si>
    <t>Intravitreal injection</t>
  </si>
  <si>
    <t>Bevacizumab gamma is recommended as an option for treating wet age-related macular degeneration in adults, only if:
• the eye has a best-corrected visual acuity between 6/12 and 6/96 
• there is no permanent structural damage to the central fovea 
• the lesion size is 12 disc areas or less in greatest linear dimension 
• there are signs of recent disease progression (for example, blood vessel growth as shown by fluorescein angiography, or recent visual acuity changes)
• the company provides it according to the commercial arrangement.</t>
  </si>
  <si>
    <t>TBC</t>
  </si>
  <si>
    <t>There will be an increase in capacity due to an increase in inpatient episodes and the need for additional bed days</t>
  </si>
  <si>
    <t>Anhydrous sodium thiosulfate (Pedmarqsi) for preventing ototoxicity caused by cisplatin chemotherapy in people aged 1 month to 17 years with localised solid tumours [ID1001]</t>
  </si>
  <si>
    <t>Ototoxicity</t>
  </si>
  <si>
    <t xml:space="preserve"> Additional hospital nurse time may be required to administer pedmarqsi. However, monitoring requirements for ototoxicity should be reduced due to the protection of hearing and therefore a reduced requirement for audiology assessments per year.</t>
  </si>
  <si>
    <t>Guidance is still in early development stage. More information will be provided as the development of the guidance progresses.
The estimated population and capacity impact is based on the budget impact test undertaken. This may change as the technology appraisal is developed.</t>
  </si>
  <si>
    <t>Multiple sclerosis</t>
  </si>
  <si>
    <t>There will be an increase in appointments for titration and monitoring</t>
  </si>
  <si>
    <t>Talazoparib with enzalutamide for untreated hormone-relapsed metastatic prostate cancer [ID4004]</t>
  </si>
  <si>
    <t>Guidance is still in early development stage. More information will be provided as the development of the guidance progresses.</t>
  </si>
  <si>
    <t>Vadadustat for treating symptomatic anaemia in adults having dialysis for chronic kidney disease [ID3821]</t>
  </si>
  <si>
    <t>Anaemia</t>
  </si>
  <si>
    <t>No capacity benefit is expected due to administration of ESA's in a hospital setting occurring at the same time as dialysis.</t>
  </si>
  <si>
    <t>Maralixibat for treating cholestatic pruritus in Alagille syndrome [ID3941]</t>
  </si>
  <si>
    <t>Alagille syndrome</t>
  </si>
  <si>
    <t>Not recommended in draft guidance</t>
  </si>
  <si>
    <t>If recommended there will be an increase in capacity due to additional testing and appointments</t>
  </si>
  <si>
    <t>DG published. Draft guidance states that maralixibat is not recommended, within its marketing authorisation, for treating cholestatic pruritus in Alagille syndrome in people 2 months and over.
The estimated population impact is based on the budget impact test undertaken. This may change as the technology appraisal is developed.</t>
  </si>
  <si>
    <t>Brentuximab vedotin with doxorubicin, dacarbazine and vinblastine for previously untreated late-stage classical Hodgkin lymphoma (including Review of TA594) [ID6334]</t>
  </si>
  <si>
    <t>No significant impact because treatment duration is similar to comparator options. There may be a decrease in subsequent treatments.</t>
  </si>
  <si>
    <t xml:space="preserve">Guidance is still in early development stage. More information will be provided as the development of the guidance progresses.
The estimated population and capacity impact is based on the budget impact test undertaken. These may change as the technology appraisal is developed.
</t>
  </si>
  <si>
    <t>Cabotegravir for preventing HIV-1 in adults and young people [ID6255]</t>
  </si>
  <si>
    <t>HIV</t>
  </si>
  <si>
    <t>Secondary care, community care and local authorities</t>
  </si>
  <si>
    <t>Fosdenopterin for treating molybdenum cofactor deficiency type A [ID6264]</t>
  </si>
  <si>
    <t>Seizures</t>
  </si>
  <si>
    <t>If recommended there will be a capacity increase due to an increase in secondary care appointments and people needing a genetic test.</t>
  </si>
  <si>
    <t>&gt;10</t>
  </si>
  <si>
    <t>DG published. Draft guidance states that fosdenopterin is not recommended, within its marketing authorisation, for treating molybdenum cofactor deficiency (MoCD) type A in people of all ages.
The estimated population and capacity impact is based on the budget impact test undertaken. This may change as the technology appraisal is developed.</t>
  </si>
  <si>
    <t>No</t>
  </si>
  <si>
    <t>Lecanemab for treating mild cognitive impairment or mild dementia caused by Alzheimer’s disease [ID4043]</t>
  </si>
  <si>
    <t xml:space="preserve">Alzheimer's Disease </t>
  </si>
  <si>
    <t>If recommended there will be a capacity increase due to an increase in appointments, scans and administrations</t>
  </si>
  <si>
    <t>ACiC</t>
  </si>
  <si>
    <t>DG published. Draft guidance states that lecanemab is not recommended, within its marketing authorisation, for treating mild cognitive impairment and mild dementia due to Alzheimer’s disease in adults who are apolipoprotein E4 heterozygotes or non-carriers.
The capacity impact is based on the budget impact test undertaken. This may change as the technology appraisal is developed.</t>
  </si>
  <si>
    <t>12 SQ-HDM SLIT for treating allergic rhinitis and allergic asthma caused by house dust mites (review of TA834) [ID6280]</t>
  </si>
  <si>
    <t>If recommended there will be a capacity decrease due to reduced exacerbations and primary and secondary care resource use due to the effectiveness of treatment vs established clinical management</t>
  </si>
  <si>
    <t>Erdafitinib for treating metastatic or unresectable FGFR-altered urothelial cancer [ID1333]</t>
  </si>
  <si>
    <t>Urothelial cancer</t>
  </si>
  <si>
    <t>If recommended there may be an increase in genetic testing and opthalmology appointments.</t>
  </si>
  <si>
    <t>Marstacimab for treating severe haemophilia A or severe haemophilia B in people 12 years and over [ID6342]</t>
  </si>
  <si>
    <t>Belantamab mafodotin with bortezomib and dexamethasone for treating relapsed or refractory multiple myeloma after 1 or more treatments [ID6212]</t>
  </si>
  <si>
    <t>Guidance is still in early development stage. More information will be provided as the development of the guidance progresses. The committee meeting is scheduled for 8 January 2025.
The estimated population and capacity impact is based on the budget impact test undertaken. This may change as the technology appraisal is developed.</t>
  </si>
  <si>
    <t>Capivasertib with fulvestrant for treating hormone receptor-positive HER2-negative advanced breast cancer after endocrine treatment ID6370</t>
  </si>
  <si>
    <t>Oral / intramuscular injection</t>
  </si>
  <si>
    <t>Increased intramuscular injections compared to exclusively oral treatment options</t>
  </si>
  <si>
    <t>CIC</t>
  </si>
  <si>
    <t>Fruquintinib for previously treated metastatic colorectal cancer [ID6274]</t>
  </si>
  <si>
    <t>If recommended there will be a capacity increase due to fruquintinib having a slightly longer treatment duration</t>
  </si>
  <si>
    <t>DG published. Draft guidance states that fruquintinib is not recommended, within its marketing authorisation, for treating metastatic colorectal cancer in adults who have had previous treatment, including:
• fluoropyrimidine-, oxaliplatin-, and irinotecan-based chemotherapy, with or without an anti-vascular endothelial growth factor [VEGF] treatment, and 
• if the cancer is RAS wildtype, an anti-epidermal growth factor receptor treatment if that is appropriate.
The estimated capacity impact is based on the budget impact test undertaken. This may change as the technology appraisal is developed.</t>
  </si>
  <si>
    <t>Bimekizumab for treating moderate to severe hidradenitis suppurativa [ID6134]</t>
  </si>
  <si>
    <t>If recommended an increase in capacity is due to people starting on bimekizumab and initially needing extra dermatology appointments.</t>
  </si>
  <si>
    <t>DG published. Draft guidance states bimekizumab is not recommended, within its marketing authorisation, for treating active moderate to severe hidradenitis suppurativa (acne inversa) that has not responded well enough to conventional systemic treatment in adults.
The estimated population and capacity impact is based on the budget impact test undertaken. This may change as the technology appraisal is developed.</t>
  </si>
  <si>
    <t>Spesolimab for treating generalised pustular psoriasis flares [ID3963]</t>
  </si>
  <si>
    <t>Uncertain</t>
  </si>
  <si>
    <t>If recommended there will be an increase in the number of IV administration appointments required. There may also be a decrease in impact on healthcare resources required to manage flares.</t>
  </si>
  <si>
    <t>Belantamab mafodotin with pomalidomide and dexamethasone for treating relapsed or refractory multiple myeloma after 1 or more treatments [ID6211]</t>
  </si>
  <si>
    <t>Guidance is still in early development stage. More information will be provided as the development of the guidance progresses. The committee meeting is scheduled for 8 January 2025.
The estimated population is based on the budget impact test undertaken. This may change as the technology appraisal is developed.</t>
  </si>
  <si>
    <t>Durvalumab with tremelimumab for untreated advanced or unresectable hepatocellular carcinoma [ID2725]</t>
  </si>
  <si>
    <t>If recommended there is expected to be an increase in IV administration appointments required</t>
  </si>
  <si>
    <t xml:space="preserve">Guidance is still in early development stage. More information will be provided as the development of the guidance progresses. The committee meeting is scheduled for 14 January 2025.
The estimated population and capacity is based on the budget impact test undertaken. This may change as the technology appraisal is developed.
</t>
  </si>
  <si>
    <t>Blinatumomab with chemotherapy for consolidation treatment of Philadelphia-chromosome-negative CD19-positive B-precursor acute lymphoblastic leukaemia with no measurable residual disease [ID6405]</t>
  </si>
  <si>
    <t>There will be an increase in inpatient stays for administration, outpatient visits for IV pump bag changes and aseptic preps.</t>
  </si>
  <si>
    <t>Guidance is still in early development stage. The committee meeting is scheduled for 16 January 2025. More information will be provided as the development of the guidance progresses.
The estimated population and capacity impact is based on the budget impact test undertaken. This may change as the technology appraisal is developed.</t>
  </si>
  <si>
    <t>Donanemab for treating mild cognitive impairment or mild dementia caused by Alzheimer's disease [ID6222]</t>
  </si>
  <si>
    <t>DG published. Draft guidance states that donanemab is not recommended, within its marketing authorisation, for treating mild cognitive impairment and mild dementia due to Alzheimer's disease in adults who are apolipoprotein (APO) E4 heterozygotes or noncarriers. 
A second committee meeting is scheduled for the 15th January 2025.
The estimated capacity impact is based on the budget impact test undertaken. This may change as the technology appraisal is developed.</t>
  </si>
  <si>
    <t>Tarlatamab for previously treated advanced small-cell lung cancer [ID6364]</t>
  </si>
  <si>
    <t>If recommended there will be a increase in capacity if tarlatamab replaces an oral comparator treatment. Patient monitoring for 16 hours is also needed following the first infusion with tarlatamab.</t>
  </si>
  <si>
    <t>Pembrolizumab for adjuvant treatment of resected non-small-cell lung cancer [ID3907]</t>
  </si>
  <si>
    <t xml:space="preserve">Because pembrolizumab is recommended after complete tumour resection and platinum-based chemotherapy, there will be an increase in capacity at this stage of the pathway. </t>
  </si>
  <si>
    <t>Leniolisib for activated phosphoinositide 3-kinase delta syndrome in people 12 years and over [ID6130]</t>
  </si>
  <si>
    <t>Immunology</t>
  </si>
  <si>
    <t>Phosphoinositide 3-kinase delta syndrome</t>
  </si>
  <si>
    <t>If recommended there will be a capacity decrease due to a reduction in current clinical management and people spending less time in hospital</t>
  </si>
  <si>
    <t>DG published. Draft guidance states that leniolisib is not recommended, within its marketing authorisation, for treating activated phosphoinositide 3-kinase delta syndrome (APDS) in people 12 years and over.
Committee meeting 2 is scheduled for 6 February 2025.
The estimated capacity impact is based on the budget impact test undertaken. This may change as the technology appraisal is developed.</t>
  </si>
  <si>
    <t>Molnupiravir for treating COVID-19 [ID6340]</t>
  </si>
  <si>
    <t>DG published. Draft guidance states that molnupiravir is not recommended, within its marketing authorisation, for treating mild to moderate COVID-19 in adults who have:
• a positive SARS-CoV-2 test, and
• 1 or more risk factors for developing severe COVID-19.
The estimated capacity impact is based on the budget impact test undertaken. This may change as the technology appraisal is developed.</t>
  </si>
  <si>
    <t>Dapagliflozin for treating chronic kidney disease [ID6411]</t>
  </si>
  <si>
    <t>Chronic kidney disease</t>
  </si>
  <si>
    <t>Primary care, secondary care - acute and Tertiary care</t>
  </si>
  <si>
    <t>Guidance is still in early development stage. More information will be provided as the development of the guidance progresses. 
The estimated population and capacity impact is based on the budget impact test undertaken. This may change as the technology is developed.</t>
  </si>
  <si>
    <t>Lisocabtagene maraleucel for treating relapsed or refractory large B-cell lymphomas after first-line chemotherapy when a stem cell transplant is suitable [ID3887]</t>
  </si>
  <si>
    <t>No capacity impact is expected</t>
  </si>
  <si>
    <t>Guidance is still in early development stage. More information will be provided as the development of the guidance progresses.
The estimated population is based on the budget impact test undertaken. This may change as the technology appraisal is developed.</t>
  </si>
  <si>
    <t>Osimertinib with pemetrexed and platinum-based chemotherapy for untreated EGFR mutation-positive advanced non-small-cell lung cancer [ID6328]</t>
  </si>
  <si>
    <t>If recommended there will be a net capacity increase; there will be a reduction in oral administrations and an increase in IV administrations</t>
  </si>
  <si>
    <t>DG published. Draft guidance states that osimertinib with pemetrexed and platinum-based chemotherapy is not recommended, within its marketing authorisation, for untreated advanced non-small-cell lung cancer in adults whose tumours have epidermal growth factor receptor exon 19 deletions or exon 21 (L858R) substitution mutations.
The next committee meeting is scheduled for 15 January 2025.
The estimated population and capacity impact is based on the budget impact test undertaken. This may change as the technology appraisal is developed.</t>
  </si>
  <si>
    <t>Selpercatinib for advanced thyroid cancer with RET alterations after treatment with a cancer drug in people 12 years and over (managed access review of TA742) [ID6288]</t>
  </si>
  <si>
    <t>Selpercatinib is already available in the CDF therefore there will be no impact on capacity if the activity moves into routine commissioning.</t>
  </si>
  <si>
    <t>&lt;5</t>
  </si>
  <si>
    <t>FDG published. Draft guidance states that selpercatinib is recommended as an option in people 12 years and over for treating:
• advanced RET fusion-positive thyroid cancer that is refractory to radioactive iodine (if radioactive iodine is appropriate), only if systemic therapy is needed after sorafenib or lenvatinib
• advanced RET-mutant medullary thyroid cancer, only if systemic therapy is needed after cabozantinib or vandetanib.
Selpercatinib is only recommended if the company provides it according to the commercial arrangement.
People are expected to receive selpercatinib earlier in the pathway and therefore the eligible population and uptake is expected to be very small. However, these estimations are based on draft recommendations and may change as the technology appraisal develops.</t>
  </si>
  <si>
    <t>Selpercatinib for advanced thyroid cancer with RET alterations that has not been treated with systemic therapy [ID6132]</t>
  </si>
  <si>
    <t xml:space="preserve">There will be a capacity increase due to an increase in outpatient appointments </t>
  </si>
  <si>
    <t>FDG published. Draft guidance states that selpercatinib is recommended as an option for treating:
• advanced RET-mutant medullary thyroid cancer and 
• advanced RET fusion-positive thyroid cancer that is refractory to radioactive iodine (if radioactive iodine is appropriate).
It is for people 12 years and over and is recommended only if:
• the cancer has not been treated with a targeted cancer drug, and
• the company provides it according to the commercial arrangement
The estimated population and capacity impact is based on draft recommendations. This may change as the technology appraisal is developed.</t>
  </si>
  <si>
    <t>Ganaxolone for treating seizures caused by CDKL5 deficiency disorder in people 2 years and over [ID3988]</t>
  </si>
  <si>
    <t>If recommended there will be a capacity increase due to an increase in outpatient appointments and a decrease in capacity due to a decrease in A&amp;E visits and inpatient admissions</t>
  </si>
  <si>
    <t xml:space="preserve">NICE has received an appeal, that fall within one or more of the two strictly limited grounds for appeal, against the Final Draft Guidance on the above technology from the following organisations:
Orion Pharma UK Ltd
The appeal panel will convene on Tuesday 26 November at 10:00am via Zoom to hear oral representations from the appellants.
FDG published. Draft guidance states ganaxolone is not recommended, within its marketing authorisation, as an add-on treatment option for seizures caused by cyclin-dependent kinase like 5 (CDKL5) deficiency disorder (CDD) in children and young people aged 2 to 17 years and adults who turn 18 while on treatment.
The estimated population and capacity impact is based on the budget impact test undertaken. This may change as the technology appraisal is developed.
</t>
  </si>
  <si>
    <t>Ruxolitinib for treating non-segmental vitiligo in people 12 years and over [ID3998]</t>
  </si>
  <si>
    <t>Vitiligo</t>
  </si>
  <si>
    <t>N/A not recommended</t>
  </si>
  <si>
    <t>NICE has received 4 appeals, that fall within one or more of the two strictly limited grounds for appeal, against the Final Draft Guidance.
The appeal panel convened on Friday 11 October at 10:00am via Zoom to hear oral representations from the appellants.
FDG published. Draft guidance states that ruxolitinib cream is not recommended, within its marketing authorisation, for treating non-segmental vitiligo with facial involvement in people 12 years and over.</t>
  </si>
  <si>
    <t>Isatuximab with pomalidomide and dexamethasone for treating relapsed and refractory multiple myeloma [Review of TA658] [ID4067]</t>
  </si>
  <si>
    <t>If recommended, there will be a capacity increase because this treatment is delivered intravenously and comparator treatments are either oral or subcut.</t>
  </si>
  <si>
    <r>
      <t xml:space="preserve">Following the appeal decision the evaluation is remitted to the appraisal committee who must now take all reasonable steps to address the concerns, relevant to the respective appeal points which were upheld. </t>
    </r>
    <r>
      <rPr>
        <b/>
        <sz val="12"/>
        <rFont val="Arial"/>
        <family val="2"/>
      </rPr>
      <t xml:space="preserve">
</t>
    </r>
    <r>
      <rPr>
        <sz val="12"/>
        <rFont val="Arial"/>
        <family val="2"/>
      </rPr>
      <t xml:space="preserve">
FDG published. Draft guidance sates that Isatuximab plus pomalidomide and dexamethasone is not recommended, within its marketing authorisation, for treating relapsed and refractory multiple myeloma in adults who have had lenalidomide and a proteasome inhibitor, and whose disease has progressed on their last treatment.
The estimated population and capacity impact is based on the budget impact test undertaken. This may change as the technology appraisal is developed.</t>
    </r>
  </si>
  <si>
    <t>Olipudase alfa for treating Niemann-Pick disease types A and B [ID3913]</t>
  </si>
  <si>
    <t>Niemann-Pick 
disease</t>
  </si>
  <si>
    <t>If recommended there will be a capacity increase due to an increase of IV administrations in hospital setting</t>
  </si>
  <si>
    <t>NICE has received one appeal, that fall within one or more of the two strictly limited grounds for appeal, against the Final Draft Guidance. 
The appeal panel upheld the appeal by NPUK on appeal point 1(a)2a.
The appeal panel dismissed all other appeal points but would draw the attention of NICE to paragraph 61 of this appeal decision that suggests further clarification in the FDG following the panel’s consideration of appeal point 2.3.
FDG published. Draft guidance states that olipudase alfa is not recommended, within its marketing authorisation, for treating acid sphingomyelinase deficiency (ASMD; Niemann-Pick disease) in people with type AB or type B.
The committee meeting was held on 07 November 2024.
The estimated population and capacity impact is based on the budget impact test undertaken. This may change as the technology appraisal is developed.</t>
  </si>
  <si>
    <t>Fenfluramine for treating Lennox-Gastaut seizures in people aged 2 and over [ID1651]</t>
  </si>
  <si>
    <t>Epilepsy</t>
  </si>
  <si>
    <t>Selpercatinib for previously treated RET fusion-positive advanced non-small-cell lung cancer (MA review of TA760) [ID6293]</t>
  </si>
  <si>
    <t>Guidance is still in early development stage. More information will be provided as the development of the guidance progresses.
The estimated capacity impact is based on early resource impact information based on commissioner clinical oncology expert opinion. This is further adjusted to consider a recent variable which is uptake of selpercatinib for the first line indication [TA911]. This may change as the technology appraisal is developed.</t>
  </si>
  <si>
    <t>Fidanacogene elaparvovec for treating moderately severe to severe haemophilia B [ID4032]</t>
  </si>
  <si>
    <t>If recommended there will be a capacity increase in appointments (in first year), scans and counselling; There will be capacity benefits from reduced pharmacy activity, delivery activity and hospital bed days released from fewer bleed events.</t>
  </si>
  <si>
    <t>Elacestrant for treating oestrogen receptor-positive, HER2-negative advanced breast cancer with an ESR1 mutation after endocrine treatment [ID6225]</t>
  </si>
  <si>
    <t>2025/26</t>
  </si>
  <si>
    <t>Nusinersen and risdiplam for treating spinal muscular atrophy (review of TA588 and TA755) [ID6195]</t>
  </si>
  <si>
    <t>Intrathecal injection and oral</t>
  </si>
  <si>
    <t>Capacity impacts will be across intrathecal IV, oral and IV administrations. The changes to and mix of activity types is CIC.</t>
  </si>
  <si>
    <t>The committee meeting planned for 4 December 2024 will not go ahead. After considering the comments received on the External Assessment Group’s (EAG) report, NICE has decided to restart the evidence critique stage, and has asked Newcastle EAG to produce a new report. This work is expected to be completed by the end of May 2025. We therefore anticipate that a first committee discussion will now be September 2025. Access to treatments will continue while the appraisal is ongoing for people starting the treatments as well as those already taking the treatments.
The estimated population and capacity impact is based on the budget impact test undertaken. This may change as the technology appraisal is developed.</t>
  </si>
  <si>
    <t>Multiple Technology Appraisal</t>
  </si>
  <si>
    <t>Pegzilarginase as an add-on treatment for arginase-1 deficiency [ID4029]</t>
  </si>
  <si>
    <t>Arginase-1 deficiency</t>
  </si>
  <si>
    <t>If recommended there will be a small capacity increase due to IV infusions given in the initial 8 weeks of treatment and for those people requiring IV infusions for the full year.</t>
  </si>
  <si>
    <t>DG published. Draft guidance states that pegzilarginase is not recommended, within its marketing authorisation, for 
treating arginase-1 deficiency (also called hyperarginaemia) in people 2 years and over.
The estimated capacity impact is based on the budget impact test undertaken. This may change as the technology appraisal is developed.</t>
  </si>
  <si>
    <t>Rozanolixizumab for treating antibody-positive generalised myasthenia gravis [ID5092]</t>
  </si>
  <si>
    <t>Myasthenia gravis</t>
  </si>
  <si>
    <t>If recommended there will be a capacity decrease if rozanolixizumab replaces some of the comparator treatment options due to shorter administration time</t>
  </si>
  <si>
    <t>DG published. Draft guidance states that rozanolixizumab is not recommended, within its marketing authorisation, as an add-on to standard treatment for generalised myasthenia gravis in adults who test positive for:
• anti-acetylcholine receptor antibodies or
• anti-muscle-specific tyrosine kinase antibodies.
The estimated population and capacity impact is based on the budget impact test undertaken. This may change as the technology appraisal is developed.</t>
  </si>
  <si>
    <t>Zilucoplan for treating antibody positive generalised myasthenia gravis [ID4008]</t>
  </si>
  <si>
    <t>If recommended there will be a capacity decrease if zilucoplan is used instead of a comparator treatment administered by IV</t>
  </si>
  <si>
    <t>DG is published. Draft guidance states that zilucoplan is not recommended, within its marketing authorisation, as an add-on to standard treatment for generalised myasthenia gravis in adults who test positive for anti-acetylcholine receptor antibodies.
The estimated population and capacity impact is based on the budget impact test undertaken. This may change as the technology appraisal is developed.</t>
  </si>
  <si>
    <t>Exagamglogene autotemcel for treating sickle cell disease [ID4016]</t>
  </si>
  <si>
    <t xml:space="preserve">If recommended there will be a capacity impact due to complex administrations of technology, but also a reduction in blood transfusion administrations </t>
  </si>
  <si>
    <t>DG published. Draft guidance states that exagamglogene autotemcel is not recommended, within its marketing authorisation, for treating sickle cell disease in people12 years and over with recurrent vaso-occlusive crises who have a β S/βS, βS/β+ or βS/β0 genotype, when a haematopoietic stem cell transplant is suitable and a human leukocyte antigen-matched related haematopoietic stem cell donor is not available.
NICE has agreed to pause publication of the guidance document to allow the company and NHS England to enter into a commercial discussion.
The estimated population and capacity impact is based on the budget impact test undertaken. This may change as the technology appraisal is developed.</t>
  </si>
  <si>
    <t>Rucaparib for maintenance treatment of advanced ovarian, fallopian tube and peritoneal cancer after response to first-line platinum-based chemotherapy [ID5100]</t>
  </si>
  <si>
    <t>The capacity impact is expected to be neutral as rucaparib and the comparator treatment are both oral treatments and both require similar testing</t>
  </si>
  <si>
    <t>DG Published. Draft guidance states that rucaparib is recommended as an option for the maintenance treatment of advanced (International Federation of Gynaecology and Obstetrics [FIGO] stages 3 and 4) high-grade epithelial ovarian, fallopian tube or primary peritoneal cancer after complete or partial response to first-line platinum-based chemotherapy in adults, only if:
• 	it is homologous recombination deficiency (HRD) positive, and
• 	BRCA mutation-negative, and
• 	the company provides it according to the commercial arrangement. 
The estimated population and capacity impact is based on the budget impact test undertaken. This may change as the technology appraisal is developed.</t>
  </si>
  <si>
    <t>Zolbetuximab with chemotherapy for untreated claudin 18.2-positive HER2 negative unresectable advanced gastric or gastro-oesophageal junction adenocarcinoma [ID5123]</t>
  </si>
  <si>
    <t>Zolbetuximab is given in combination with chemotherapy so if recommended no overall impact on number of administrations is expected</t>
  </si>
  <si>
    <t>DG published. Draft guidance states that zolbetuximab with fluoropyrimidine- and platinum-based chemotherapy is not recommended, within its anticipated marketing authorisation, for  untreated locally advanced, unresectable or metastatic claudin 18.2- positive, HER2-negative, gastric or gastro-oesophageal junction adenocarcinoma in adults.
The estimated population and capacity impact is based on the budget impact test undertaken. This may change as the technology appraisal is developed.</t>
  </si>
  <si>
    <t>Mirikizumab for treating moderately to severely active Crohn's disease [ID6244]</t>
  </si>
  <si>
    <t>There may be a capacity benefit where IV treatments are displaced. Mirikizumab has an induction period administered by IV infusion and is then subcutaneously administered.</t>
  </si>
  <si>
    <t>Guidance is still in early development stage. More information will be provided as the development of the guidance progresses.
The estimated population and capacity impact is based on the budget impact test undertaken. This may change as the technology appraisal is developed</t>
  </si>
  <si>
    <t>Osimertinib for adjuvant treatment of EGFR mutation-positive non-small-cell lung cancer after complete tumour resection (Review of TA761) [ID5120]</t>
  </si>
  <si>
    <t>If recommended there will be a capacity increase due to an increase in secondary care appointments</t>
  </si>
  <si>
    <t>DG published. Draft guidance states that osimertinib is not recommended, within its marketing authorisation, for the adjuvant treatment of stage 1b to 3a non‑small‑cell lung cancer after complete tumour resection in adults whose tumours have epidermal growth factor receptor exon 19 deletions or exon 21 (L858R) substitution mutations.
The estimated population and capacity impact is based on the budget impact test undertaken. This may change as the technology appraisal is developed.</t>
  </si>
  <si>
    <t>Olaparib for treating BRCA mutation-positive HER2-negative metastatic breast cancer after chemotherapy (Review of TA762) [ID6336]</t>
  </si>
  <si>
    <t>There may be a capacity decrease due to fewer adverse events experienced by those people treated with olaparib.</t>
  </si>
  <si>
    <t>Durvalumab as neoadjuvant (with chemotherapy) and adjuvant (as monotherapy) treatment for resectable non-small-cell lung cancer [ID6220]</t>
  </si>
  <si>
    <t>There will be an increase in capacity if the number of administrations increase, compared to comparator treatments</t>
  </si>
  <si>
    <t>FDG published. Draft guidance states that durvalumab is recommended, within its marketing authorisation, as neoadjuvant treatment with platinum-based chemotherapy, then continued alone as adjuvant treatment, for treating non-small-cell lung cancer in adults whose cancer:
• is resectable (tumours 4 cm or over, or node positive) and
• has no epidermal growth factor receptor mutations or anaplastic lymphoma kinase rearrangements.
The estimated capacity impact is based on the budget impact test undertaken. This may change as the technology appraisal is developed.</t>
  </si>
  <si>
    <t>Vamorolone for treating inflammation associated with Duchenne muscular dystrophy [ID4024]</t>
  </si>
  <si>
    <t>Duchenne muscular dystrophy</t>
  </si>
  <si>
    <t>Efanesoctocog alfa for treating and preventing bleeding episodes in haemophilia A [ID6170]</t>
  </si>
  <si>
    <t>If recommended efanesoctocog will be administered by IV, in the same way as comparator treatments are</t>
  </si>
  <si>
    <t>Draft guidance states that efanesoctocog alfa is not recommended, within its anticipated marketing authorisation, for treating and preventing bleeding episodes in people with haemophilia A (congenital factor VIII deficiency).
The estimated population and capacity impact is based on the budget impact test undertaken. This may change as the technology appraisal is developed.</t>
  </si>
  <si>
    <t>Cobolimab with dostarlimab and docetaxel for treating advanced non-small-cell lung cancer after anti-PD-L1 treatment and chemotherapy [ID6398]</t>
  </si>
  <si>
    <t>Please note that following on from advice received from the company this appraisal has been rescheduled to align with latest regulatory expectations. More information on timelines will be available in due course.</t>
  </si>
  <si>
    <t>Relugolix–estradiol–norethisterone for treating symptoms of endometriosis [ID3982]</t>
  </si>
  <si>
    <t>Endometriosis</t>
  </si>
  <si>
    <t>If recommended there will be a decrease in capacity due to a reduction in appointments because of oral administrations</t>
  </si>
  <si>
    <t>DG is published. Draft guidance states that relugolix–estradiol–norethisterone (relugolix combination therapy [CT]) is not recommended, within its anticipated marketing authorisation, for treating symptoms of endometriosis in adults who have had medical or surgical treatment for their endometriosis.
The estimated population and capacity impact is based on the budget impact test undertaken. This may change as the technology appraisal is developed.</t>
  </si>
  <si>
    <t>Pitolisant for treating narcolepsy in children and young people 6 to 17 years [ID6353]</t>
  </si>
  <si>
    <t>Narcolepsy</t>
  </si>
  <si>
    <t>Guidance is still in early development stage.  More information will be provided as the development of the guidance progresses.</t>
  </si>
  <si>
    <t xml:space="preserve">Cladribine for treating relapsing multiple sclerosis [ID6263]
</t>
  </si>
  <si>
    <t>If recommended, a reduction in neurology attendances and IV infusions is expected</t>
  </si>
  <si>
    <t>Ruxolitinib for treating acute graft versus host disease refractory to corticosteroids in people aged 12 and over ID6377</t>
  </si>
  <si>
    <t xml:space="preserve">If recommended there will be a capacity decrease due to a reduction in outpatient attendances and ECP requirements </t>
  </si>
  <si>
    <t>Pembrolizumab with platinum-based chemotherapy then pembrolizumab maintenance for treating primary advanced or recurrent endometrial cancer [ID6381]</t>
  </si>
  <si>
    <t xml:space="preserve">If recommended there will be an increase in the number of IV administration appointments required. </t>
  </si>
  <si>
    <t>Idebenone for treating visual impairment in Leber’s hereditary optic neuropathy in people 12 years and over [ID547]</t>
  </si>
  <si>
    <t>Optic neuropathy</t>
  </si>
  <si>
    <t xml:space="preserve">If recommended there will be a capacity increase due to an increase in outpatient appointments </t>
  </si>
  <si>
    <t>DG published. Draft guidance states that idebenone is not recommended, within its marketing authorisation, for treating visual impairment in Leber’s hereditary optic neuropathy (LHON) in people 12 years and over.
	The second appraisal committee meeting discussion has been scheduled for 11 February 2025.
The estimated population and capacity impact is based on the budget impact test undertaken. This may change as the technology appraisal is developed.</t>
  </si>
  <si>
    <t>Sparsentan for treating primary IgA nephropathy ID6308</t>
  </si>
  <si>
    <t>Hydromethylthionine mesylate for treating mild cognitive impairment or mild or moderate dementia caused by Alzheimer's disease [ID6343]</t>
  </si>
  <si>
    <t>The committee meeting planned for 12 February 2025 will be rescheduled and the timelines for this appraisal will be revised to ensure they align with regulatory timings. We will provide a further update when it is available.</t>
  </si>
  <si>
    <t>Cemiplimab with platinum-based chemotherapy for untreated advanced non-small-cell lung cancer [ID3949]</t>
  </si>
  <si>
    <t>If recommended there will be a capacity decrease due to fewer overall infusions being required.</t>
  </si>
  <si>
    <t>Amivantamab with carboplatin and pemetrexed for untreated EGFR exon 20 insertion mutation-positive advanced non-small-cell lung cancer  [ID5110]</t>
  </si>
  <si>
    <t>If recommended there will be a capacity increase due to more overall infusions being required.</t>
  </si>
  <si>
    <t>Guidance is still in early development stage. The appraisal committee meeting for this topic is scheduled for the 12th February 2025. More information will be provided as the development of the guidance progresses.
The estimated eligible population and capacity impact is based on the budget impact test undertaken. This may change as the technology appraisal is developed.</t>
  </si>
  <si>
    <t>Lorlatinib for untreated ALK-positive advanced non-small-cell lung cancer (Review of TA909) [ID6434]</t>
  </si>
  <si>
    <t>If recommended there will be a capacity decrease due to fewer overall oral administrations being required.</t>
  </si>
  <si>
    <t>Guidance is still in early development stage. The appraisal committee meeting for this topic is scheduled for the 12th March 2025. More information will be provided as the development of the guidance progresses.
The eligible population and capacity impact is based on the budget impact test undertaken. This may change as the technology appraisal is developed.</t>
  </si>
  <si>
    <t>Dostarlimab with platinum-based chemotherapy for treating advanced or recurrent endometrial cancer with high microsatellite instability or mismatch repair deficiency (MA review of TA963) [ID6426]</t>
  </si>
  <si>
    <t>Guidance is still in early development stage. The committee meeting is scheduled for 04 March 2025. More information will be provided as the development of the guidance progresses.
The estimated eligible population is based on the budget impact test undertaken. This may change as the technology appraisal is developed.</t>
  </si>
  <si>
    <t>Nemolizumab for treating moderate to severe atopic dermatitis in people 12 years and over [ID6221]</t>
  </si>
  <si>
    <t>All treatment options delivered via Homecare either oral or subcutaneous injection</t>
  </si>
  <si>
    <t>Guidance is still in early development stage. The committee meeting is scheduled for 05 March 2025. More information will be provided as the development of the guidance progresses.
The estimated eligible population and capacity impact is based on the budget impact test undertaken. This may change as the technology appraisal is developed.</t>
  </si>
  <si>
    <t>Nemolizumab for treating prurigo nodularis [ID6451]</t>
  </si>
  <si>
    <t>Technology is administered subcutaneously via Homecare</t>
  </si>
  <si>
    <t>Durvalumab with platinum-based chemotherapy, then with or without olaparib, for treating newly diagnosed advanced or recurrent endometrial cancer [ID6317]</t>
  </si>
  <si>
    <t>IV administered and a longer treatment duration compared with comparators</t>
  </si>
  <si>
    <t>Guidance is still in early development stage. The committee meeting is scheduled for 04 March 2025. More information will be provided as the development of the guidance progresses.
The estimated eligible population and capacity impact is based on the budget impact test undertaken. This may change as the technology appraisal is developed.</t>
  </si>
  <si>
    <t>Fezolinetant for treating vasomotor symptoms associated with the menopause [ID5071]</t>
  </si>
  <si>
    <t>Menopause</t>
  </si>
  <si>
    <t>No significant capacity impact is anticipated. This is a new oral treatment adding to other existing oral treatments.</t>
  </si>
  <si>
    <t>Guidance is still in early development stage. The committee meeting is scheduled for 04 March 2025. More information will be provided as the development of the guidance progresses.
The estimated capacity impact is based on the budget impact test undertaken. This may change as the technology appraisal is developed.</t>
  </si>
  <si>
    <t>Pembrolizumab with pemetrexed and platinum-based chemotherapy for untreated unresectable advanced malignant pleural mesothelioma [ID4044]</t>
  </si>
  <si>
    <t xml:space="preserve">Mesothelioma </t>
  </si>
  <si>
    <t>Following a request from the company, the timelines for this appraisal have been revised. The committee meeting will be held on 12 March 2025. More information will be provided as the development of the guidance progresses.</t>
  </si>
  <si>
    <t>Enfortumab vedotin with pembrolizumab for first-line treatment of unresectable or metastatic urothelial cancer who are eligible for platinum-containing chemotherapy [ID6332]</t>
  </si>
  <si>
    <t>Guidance is still in early development stage. More information will be provided as the development of the guidance progresses. The committee meeting is scheduled for 12 March 2025.</t>
  </si>
  <si>
    <t>Tucatinib with trastuzumab for previously treated HER2-positive colorectal cancer [ID6227]</t>
  </si>
  <si>
    <t>There will be a capacity increase due to an increase in subcut administrations</t>
  </si>
  <si>
    <t>Marketing authorisation has not yet been provided for tucatinib with trastuzumab for previously treated HER2-positive colorectal cancer. We are therefore unable to publish the guidance until this is received.
The estimated population and capacity impact is based on the budget impact test undertaken. This may change as the technology appraisal is developed.</t>
  </si>
  <si>
    <t>Ribociclib with endocrine therapy for adjuvant treatment of hormone receptor-positive, HER2-negative early breast cancer [ID6153]</t>
  </si>
  <si>
    <t>Guidance is still in early development stage. More information will be provided as the development of the guidance progresses. The committee meeting is scheduled for 01 April 2025.</t>
  </si>
  <si>
    <t>Linzagolix for treating symptoms of endometriosis [ID6357]</t>
  </si>
  <si>
    <t>Garadacimab for preventing recurrent attacks of hereditary angioedema in people 12 years and over [ID6394]</t>
  </si>
  <si>
    <t>Angioedema</t>
  </si>
  <si>
    <t>Guidance is still in early development stage. More information will be provided as the development of the guidance progresses. The committee meeting is scheduled for 09 April 2025.</t>
  </si>
  <si>
    <t>Obecabtagene autoleucel for treating relapsed or refractory B-cell acute lymphoblastic leukaemia [ID6347]</t>
  </si>
  <si>
    <t>Eflornithine for treating high-risk neuroblastoma with complete or partial response after immunotherapy [ID4060]</t>
  </si>
  <si>
    <t>Neuroblastoma</t>
  </si>
  <si>
    <t>Adagrasib for previously treated KRAS G12C mutation-positive advanced non-small-cell lung cancer [ID6339]</t>
  </si>
  <si>
    <t>Guidance is still in early development stage. More information will be provided as the development of the guidance progresses. Committee meeting scheduled for 10 April 2025.
The eligible population is based on the budget impact test undertaken. This may change as the technology appraisal is developed.</t>
  </si>
  <si>
    <t>Isatuximab in combination for untreated multiple myeloma when a stem cell transplant is unsuitable [ID3981]</t>
  </si>
  <si>
    <t>Multiple sclerosis (relapsing, remitting, highly active) - natalizumab and Tyruko (natalizumab biosimilar) (after disease modifying therapy) [ID6369]</t>
  </si>
  <si>
    <t>The number of IV infusions would increase where oral or subcutaneous treatments are displaced</t>
  </si>
  <si>
    <t>Guidance is still in early development stage. More information will be provided as the development of the guidance progresses. Committee meeting scheduled for 5 February 2025.
The eligible population is based on the budget impact test undertaken. This may change as the technology appraisal is developed.</t>
  </si>
  <si>
    <t>Palopegteriparatide for treating chronic hypoparathyroidism [ID6380]</t>
  </si>
  <si>
    <t>Hypoparathyroidism</t>
  </si>
  <si>
    <t>Guidance is still in early development stage. More information will be provided as the development of the guidance progresses.
The committee meeting is scheduled for 06 May 2025.</t>
  </si>
  <si>
    <t>Teplizumab for delaying the onset of type 1 diabetes in people 8 years and over at risk of developing the condition [ID6259]</t>
  </si>
  <si>
    <t>Injection</t>
  </si>
  <si>
    <t xml:space="preserve">Guidance is still in early development stage. More information will be provided as the development of the guidance progresses. 
The committee meeting is scheduled for 06 May 2025. </t>
  </si>
  <si>
    <t>Benralizumab for treating relapsing or refractory eosinophilic granulomatosis with polyangiitis  [ID6266]</t>
  </si>
  <si>
    <t>Eosinophilic granulomatosis</t>
  </si>
  <si>
    <t xml:space="preserve">Guidance is still in early development stage. More information will be provided as the development of the guidance progresses. </t>
  </si>
  <si>
    <t>Durvalumab for treating limited-stage small-cell lung cancer after chemoradiation [ID5073]</t>
  </si>
  <si>
    <t>Guidance is still in early development stage. More information will be provided as the development of the guidance progresses. The committee meeting is scheduled for 12th June 2025.</t>
  </si>
  <si>
    <t>Encorafenib with binimetinib for treating BRAF V600E mutation-positive advanced non-small-cell lung cancer [ID6177]</t>
  </si>
  <si>
    <t xml:space="preserve">Guidance is still in early development stage. More information will be provided as the development of the guidance progresses.
The committee meeting is scheduled for 13 May 2025. </t>
  </si>
  <si>
    <t>Atezolizumab for adjuvant treatment of resected non-small-cell lung cancer (MA review of TA823) [ID6324]</t>
  </si>
  <si>
    <t xml:space="preserve">Guidance is still in early development stage. More information will be provided as the development of the guidance progresses. The committee meeting is scheduled for 14 May 2025. </t>
  </si>
  <si>
    <t>Datopotamab deruxtecan for treating advanced non-small-cell lung cancer after platinum-based chemotherapy [ID6241]</t>
  </si>
  <si>
    <t>Sodium zirconium cyclosilicate for treating hyperkalaemia (partial review of TA599) [ID6439]</t>
  </si>
  <si>
    <t>Hyperkalaemia</t>
  </si>
  <si>
    <t xml:space="preserve">Guidance is still in early development stage. More information will be provided as the development of the guidance progresses.  The committee meeting is scheduled for 4 June 2025. </t>
  </si>
  <si>
    <t>Acalabrutinib with bendamustine and rituximab for untreated mantle cell lymphoma [ID6155]</t>
  </si>
  <si>
    <t xml:space="preserve">Guidance is still in early development stage. More information will be provided as the development of the guidance progresses. 
The committee meeting is scheduled for 11 June 2025. </t>
  </si>
  <si>
    <t>Zanubrutinib for treating relapsed or refractory mantle cell lymphoma after 1 or more treatments [ID6392]</t>
  </si>
  <si>
    <t>Guidance is still in early development stage. More information will be provided as the development of the guidance progresses. The committee meeting is scheduled for 11 June 2025.</t>
  </si>
  <si>
    <t>Teprotumumab for treating thyroid eye disease [ID6432]</t>
  </si>
  <si>
    <t>Eye</t>
  </si>
  <si>
    <t>Osimertinib for maintenance treatment of EGFR mutation-positive locally advanced unresectable non-small-cell lung cancer after platinum-based chemoradiation [ID6223]</t>
  </si>
  <si>
    <t>Guidance is still in early development stage. More information will be provided as the development of the guidance progresses. The committee meeting is scheduled for 12 June 2025.</t>
  </si>
  <si>
    <t>Amivantamab with lazertinib for untreated EGFR mutation-positive advanced non-small-cell lung cancer ID6256</t>
  </si>
  <si>
    <t>Trastuzumab deruxtecan for treating HER2-positive unresectable or metastatic breast cancer after 1 or more anti-HER2 treatments [ID6309]</t>
  </si>
  <si>
    <t>Brexucabtagene autoleucel for treating relapsed or refractory mantle cell lymphoma after 2 or more systemic treatments (review of TA677) [ID6325]</t>
  </si>
  <si>
    <t>Dostarlimab with platinum-based chemotherapy for advanced or recurrent endometrial cancer with microsatellite stability or mismatch repair proficiency [ID6415]</t>
  </si>
  <si>
    <t>Guidance is still in early development stage. More information will be provided as the development of the guidance progresses. The committee meeting is scheduled for 1 July 2025.</t>
  </si>
  <si>
    <t>Vorasidenib for treating astrocytoma or oligodendroglioma with IDH1 or IDH2 mutations after surgery in people 12 years and over [ID6407]</t>
  </si>
  <si>
    <t>Astrocytoma or oligodendroglioma</t>
  </si>
  <si>
    <t>Topic routing was discussed at the NICE Prioritisation Board in October 2024. The Board concluded that the topic was suitable for a Technology Appraisal. Please see HST checklist on the project documents tab for further details.
The committee meeting is scheduled for 02 July 2025. More information will be provided as the development of the guidance progresses.</t>
  </si>
  <si>
    <t>Dupilumab for treating severe chronic rhinosinusitis with nasal polyposis (Review of TA648) [ID6480]</t>
  </si>
  <si>
    <t>Rhinosinusitis</t>
  </si>
  <si>
    <t>Ear and nose</t>
  </si>
  <si>
    <t>Guidance is still in early development stage. More information will be provided as the development of the guidance progresses. The committee meeting is scheduled for 02 July 2025.</t>
  </si>
  <si>
    <t>Glofitamab with gemcitabine and oxaliplatin for treating relapsed or refractory diffuse B-cell lymphoma  [ID6202]</t>
  </si>
  <si>
    <t>Guidance is still in early development stage. More information will be provided as the development of the guidance progresses. The committee meeting is scheduled for 08 July 2025.</t>
  </si>
  <si>
    <t>Serplulimab with carboplatin and etoposide for untreated extensive-stage small-cell lung cancer [ID6346]</t>
  </si>
  <si>
    <t>Sotatercept for treating pulmonary arterial hypertension ID6163</t>
  </si>
  <si>
    <t>Pulmonary hypertension</t>
  </si>
  <si>
    <t>Vutrisiran for treating transthyretin-related amyloidosis cardiomyopathy [ID6470]</t>
  </si>
  <si>
    <t>Sirolimus gel for treating facial angiofibroma from tuberous sclerosis complex in people 6 years and older (review of TA972) [ID6440]</t>
  </si>
  <si>
    <t>Guidance is still in early development stage. More information will be provided as the development of the guidance progresses. The committee meeting is scheduled for 03 September 2025.</t>
  </si>
  <si>
    <t>Nivolumab with ipilimumab for untreated metastatic colorectal cancer with high microsatellite instability or mismatch repair deficiency [ID1136]</t>
  </si>
  <si>
    <t>There will be a small increase in the required clinical, nursing, SACT delivery and pharmacy resources due to the different scheduling of pembrolizumab versus nivolumab with ipilimumab.</t>
  </si>
  <si>
    <t>Sipavibart for preventing COVID-19 [ID6282]</t>
  </si>
  <si>
    <t>AstraZeneca has communicated to NICE that following a change to anticipated MHRA regulatory timelines AstraZeneca will be unable to submit to NICE as planned. AstraZeneca will continue to engage with the MHRA and will inform NICE when it can make its submission. NICE has therefore suspended the appraisal and will write to stakeholders with a new submission date when notified by AstraZeneca.</t>
  </si>
  <si>
    <t>Givinostat for treating Duchenne muscular dystrophy in people 6 years and over [ID6323]</t>
  </si>
  <si>
    <t>Guidance is still in early development stage. The committee meeting is scheduled for 13 May 2025. More information will be provided as the development of the guidance progresses.</t>
  </si>
  <si>
    <t>Guselkumab for treating moderately to severely active ulcerative colitis [ID6237]</t>
  </si>
  <si>
    <t>Following completion of the scoping process and the NICE Medicines Optimisation Team briefing, it has been confirmed that this appraisal will be routed to the cost comparison process. Please note that following on from advice received from the company this appraisal has been rescheduled to align with latest regulatory expectations. Therefore, we now anticipate that the appraisal will begin during mid-January 2025 when we will write to you about how you can get involved.</t>
  </si>
  <si>
    <t>Guselkumab for previously treated moderately to severely active Crohn's disease [ID6238]</t>
  </si>
  <si>
    <t>subcutaneous pre-filled syringe</t>
  </si>
  <si>
    <t>Tislelizumab for treating unresectable advanced oesophageal squamous cell cancer after platinum-based chemotherapy [ID4070]</t>
  </si>
  <si>
    <t>Oesophageal cancer</t>
  </si>
  <si>
    <t>Lifileucel for previously treated unresectable or metastatic melanoma ID3863</t>
  </si>
  <si>
    <t>Sebetralstat for treating acute attacks of hereditary angioedema in people aged 12 and over [ID6284]</t>
  </si>
  <si>
    <t>Nivolumab as neoadjuvant (with chemotherapy) and adjuvant (as monotherapy) treatment for resectable non-small-cell lung cancer ID6310</t>
  </si>
  <si>
    <t>Please note that following on from a request received from the company, the timelines for this appraisal have been revised and the appraisal is now anticipated to begin during early February 2025 when we will write to you about how you can get involved.</t>
  </si>
  <si>
    <t>Pirtobrutinib for treating chronic lymphocytic leukaemia or small lymphocytic lymphoma after 1 or more BTK inhibitors [ID6269]</t>
  </si>
  <si>
    <t>Please note that following on from advice received from the company this appraisal has been rescheduled to align with latest regulatory expectations. Therefore, we now anticipate that the appraisal will begin during mid-April 2025 when we will write to you about how you can get involved. The deadline for submissions is expected in approximately late June 2025.
More information will be provided as the development of the guidance progresses.</t>
  </si>
  <si>
    <t>Venetoclax with obinutuzumab for untreated chronic lymphocytic leukaemia when there is no 17p deletion or TP53 mutation and FCR (fludarabine, cyclophosphamide, rituximab) or BR (bendamustine, rituximab) are suitable [ID6291]</t>
  </si>
  <si>
    <t>Please note that following on from a request received from the company, which was considered and approved by NICE and NHS England - the timelines for this appraisal have been revised and the appraisal is now anticipated to begin in mid-May 2025 when we will write to you about how you can get involved. More information will be provided as the development of the guidance progresses.</t>
  </si>
  <si>
    <t>Port Delivery System with ranibizumab for treating wet age-related macular degeneration [ID3983]</t>
  </si>
  <si>
    <t>Wet AMD</t>
  </si>
  <si>
    <t>The Department for Health and Social Care has asked NICE to carry out a Single Technology Appraisal of the Port Delivery System with ranibizumab for treating wet age-related macular degeneration. Please note that following on from advice received from the company the timelines for this appraisal are to be confirmed. The appraisal will be rescheduled to align with latest regulatory expectations and an update on the revised timelines will be provided when further information is available</t>
  </si>
  <si>
    <t>Tisotumab vedotin for treating recurrent or metastatic cervical cancer after systemic therapy [ID3753]</t>
  </si>
  <si>
    <t>Please note that following on from information received from the company the timelines have been revised to align with latest regulatory expectations. Therefore, we now anticipate that the appraisal will begin during early July 2025 when we will write to you about how you can get involved. The deadline for submissions is expected in approximately early September 2025.</t>
  </si>
  <si>
    <t>Pembrolizumab with chemotherapy for adjuvant treatment of newly diagnosed high-risk endometrial cancer after surgery with curative intent [ID6207]</t>
  </si>
  <si>
    <t>Please note that following a request from the company, further information regarding the timelines for this appraisal will be available in due course. In the meantime, NICE will continue to monitor the situation and will provide an update as and when the situation changes.</t>
  </si>
  <si>
    <t>Darolutamide with androgen deprivation therapy for treating hormone-sensitive metastatic prostate cancer [ID6452]</t>
  </si>
  <si>
    <t>2026/27</t>
  </si>
  <si>
    <t>Imlunestrant for treating oestrogen receptor-positive HER2-negative advanced breast cancer after endocrine therapy [ID6373]</t>
  </si>
  <si>
    <t>Please note that following on from advice received from the company this appraisal has been rescheduled to align with latest regulatory expectations. Therefore, we now anticipate that the appraisal will begin during late September 2025 when we will write to you about how you can get involved. The deadline for submissions is expected in approximately early December 2025.</t>
  </si>
  <si>
    <t>Delandistrogene moxeparvovec for treating Duchenne muscular dystrophy in children 4 to 7 years [ID3897]</t>
  </si>
  <si>
    <t>Please note that following on from advice received from the company this appraisal has been rescheduled to align with latest regulatory expectations. Therefore, we now anticipate that the appraisal will begin during early October 2025 when we will write to you about how you can get involved. The deadline for submissions is expected in approximately early December 2025.</t>
  </si>
  <si>
    <t>Pirtobrutinib for untreated chronic lymphocytic leukaemia or small lymphocytic lymphoma [ID6397]</t>
  </si>
  <si>
    <t>Please note that following on from advice received from the company this appraisal has been rescheduled to align with latest regulatory expectations. Therefore, we now anticipate that the appraisal will begin during early December 2025 when we will write to you about how you can get involved. The deadline for submissions is expected in approximately mid-February 2026.</t>
  </si>
  <si>
    <t>Triheptanoin for treating long-chain fatty acid oxidation disorders [ID3891]</t>
  </si>
  <si>
    <t>Inhaled treprostinil for treating pulmonary hypertension with interstitial lung disease [ID6459]</t>
  </si>
  <si>
    <t>Obinutuzumab for treating lupus nephritis [ID6420]</t>
  </si>
  <si>
    <t>Epcoritamab for treating relapsed or refractory follicular lymphoma [ID6338]</t>
  </si>
  <si>
    <t>Talquetamab for treating relapsed or refractory multiple myeloma after 3 treatments [ID5082]</t>
  </si>
  <si>
    <t>Efgartigimod with recombinant human hyaluronidase PH20 for treating chronic inflammatory demyelinating polyneuropathy [ID6409]</t>
  </si>
  <si>
    <t>Chronic Inflammatory Demyelinating Polyneuropathy</t>
  </si>
  <si>
    <t>Pegcetacoplan for treating geographic atrophy [ID4041]</t>
  </si>
  <si>
    <t>Primary care, Community health care</t>
  </si>
  <si>
    <t>There will be a capacity increase due to an increase in outpatient appointments and scans</t>
  </si>
  <si>
    <t>Following a regulatory update from the company, the timelines for this appraisal are to be confirmed. More information will be provided as the development of the guidance progresses. 
The estimated population and capacity impact is based on the budget impact test undertaken. This may change as the technology appraisal is developed.</t>
  </si>
  <si>
    <t>Cabozantinib for treating advanced neuroendocrine tumours that have progressed after systemic treatment [ID6474]</t>
  </si>
  <si>
    <t>Port Delivery platform with ranibizumab for treating wet age-related macular degeneration [ID3983]</t>
  </si>
  <si>
    <t>Glycopyrronium bromide cream for treating severe primary axillary hyperhidrosis [ID6487]</t>
  </si>
  <si>
    <t>Treatments for non-small-cell lung cancer [ID6234]</t>
  </si>
  <si>
    <t>Following feedback on the pilot projects for the pathway approach, NICE is currently assessing what principles and lessons of the pathway pilots it will incorporate into the Single Technology Appraisal (STA) process. Considering the re-focus to align with ongoing strategic ambitions and there being no live topics in the NSCLC pilot, the committee meeting scheduled for 27 March 2024 will not be going ahead. Production of the NSCLC model continues, and the model and a model report will be published later in 2024 on this webpage. The process statement will remain on this webpage, for transparency about the intended pathway approach but will no longer be used.</t>
  </si>
  <si>
    <t>Masitinib with riluzole for treating amyotrophic lateral sclerosis [ID6257]</t>
  </si>
  <si>
    <t>Amyotrophic lateral sclerosis</t>
  </si>
  <si>
    <t>DCVax-L for treating glioblastoma [ID836]</t>
  </si>
  <si>
    <t>Glioblastoma</t>
  </si>
  <si>
    <t xml:space="preserve">Intra-dermal injection </t>
  </si>
  <si>
    <t>A meeting was held between NICE and the company in early-February regarding next steps for the appraisal of DCVax-L for treating glioblastoma, and more information will be available in due course. NICE will continue liaising with the company and monitoring timelines.</t>
  </si>
  <si>
    <t>Maralixibat for treating progressive familial intrahepatic cholestasis [ID3818]</t>
  </si>
  <si>
    <t>Familial intrahepatic cholestasis</t>
  </si>
  <si>
    <t>Please note that following on from advice received from the company, further information regarding the timelines for this appraisal will be available in due course. In the meantime, NICE will continue to monitor the situation and will provide an update as and when the situation changes.</t>
  </si>
  <si>
    <t>Odevixibat for treating cholestasis and pruritus in Alagille Syndrome [ID6181]</t>
  </si>
  <si>
    <t>OrganOx metra for liver transplant [ID5116]</t>
  </si>
  <si>
    <t>Medical device</t>
  </si>
  <si>
    <t>Renal cell carcinoma Pathways Pilot [ID6186]</t>
  </si>
  <si>
    <t>This appraisal has been developed as part of NICE's proportionate approach to technology appraisals. It is a pilot for the ‘Pathways’ approach. Further documents are published under cabozantinib with nivolumab for untreated advanced renal cell carcinoma [ID6184].</t>
  </si>
  <si>
    <t>Somapacitan for treating growth hormone deficiency in children [ID6178]</t>
  </si>
  <si>
    <t>Growth hormone deficiency</t>
  </si>
  <si>
    <t>Zanubrutinib for untreated chronic lymphocytic leukaemia [ID5079]</t>
  </si>
  <si>
    <t>Durvalumab for adjuvant treatment of resectable non-small-cell lung cancer [ID1263]</t>
  </si>
  <si>
    <t>Please note that following on from advice received from the company this appraisal has been rescheduled to align with latest regulatory expectations. Therefore, we now anticipate that the appraisal will begin during mid-January 2025 when we will write to you about how you can get involved. The deadline for submissions is expected in approximately mid-March 2025.</t>
  </si>
  <si>
    <t>Ropeginterferon alfa-2b for treating polycythaemia vera without symptomatic splenomegaly [ID1596]</t>
  </si>
  <si>
    <t>Please note that following on from advice received from the company, timelines for this appraisal are still to be confirmed. Further information regarding the timelines for this appraisal will be available in due course. In the meantime, NICE will continue to monitor the situation and will provide an update as and when the situation changes.</t>
  </si>
  <si>
    <t>Suspended</t>
  </si>
  <si>
    <t>Belzutifan for previously treated advanced renal cell carcinoma [ID6154]</t>
  </si>
  <si>
    <t>Suspended. For information, the company have advised that they are no longer intending to provide an evidence submission for this appraisal at this time. Therefore, NICE has decided to suspend this appraisal from its current work programme. As this appraisal has been referred NICE will continue to monitor any development and will update interested parties if the situation changes.</t>
  </si>
  <si>
    <t>Insulin icodec for treating type 2 diabetes [ID6175]</t>
  </si>
  <si>
    <t>Suspended. Following an update from the company (Novo Nordisk), NICE have suspended this appraisal from its current work programme until further notice. NICE will continue to monitor the situation and will provide an update when further information becomes available.</t>
  </si>
  <si>
    <t>Leukocyte interleukin in combination for neoadjuvant treatment of resectable locally advanced squamous cell head and neck cancer [ID6390]</t>
  </si>
  <si>
    <t>Head &amp; neck cancer</t>
  </si>
  <si>
    <t>Suspended. For information, the company have advised that they are no longer pursuing a Marketing Authorisation Application from the Medicines and Healthcare products Regulatory Agency for this indication at this time. Therefore, NICE has decided to suspend this appraisal from its current work programme. As this appraisal has been referred NICE will continue to monitor any development and will update interested parties if the situation changes.</t>
  </si>
  <si>
    <t>Selpercatinib for treating RET fusion-positive advanced solid tumours in people aged 12 and over with no other treatment options [ID6273]</t>
  </si>
  <si>
    <t>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t>
  </si>
  <si>
    <t>Atezolizumab as neoadjuvant (with chemotherapy) and adjuvant (as monotherapy) treatment for early triple negative breast cancer [ID6200]</t>
  </si>
  <si>
    <t>Suspended. Following on from advice received from the company, NICE has decided to suspend this appraisal from its work programme whilst the company confirm their regulatory filing plans. As this appraisal has been referred NICE will continue to monitor any development and will update interested parties if the situation changes.</t>
  </si>
  <si>
    <t>Atezolizumab with bevacizumab for adjuvant treatment of resected or ablated hepatocellular carcinoma at high risk of recurrence [ID6148]</t>
  </si>
  <si>
    <t>Bimatoprost implant for treating open angle glaucoma or ocular hypertension when topical treatments are unsuitable [ID6180]</t>
  </si>
  <si>
    <t>Intracameral</t>
  </si>
  <si>
    <t>Belantamab mafodotin for treating relapsed or refractory multiple myeloma after 4 or more therapies [ID2701]</t>
  </si>
  <si>
    <t>Suspended. In December 2023, the European Medicines Agency’s Committee for Medicinal Products for Human Use (CHMP) confirmed its recommendation to not renew the conditional marketing authorisation for belantamab mafodotin monotherapy (for 5L+ triple class refractory multiple myeloma). GSK has held discussions with the Medicines and Healthcare products Regulatory Agency (MHRA) on the annual renewal of the GB conditional marketing authorisation and have accepted the MHRA’s decision to revoke the conditional marketing authorisation for belantamab mafodotin monotherapy. NICE will therefore be suspending the technology appraisal and will not reissue final draft guidance. The appeal process also therefore concludes and the appeal hearing that related to the withdrawn final draft guidance will not be rescheduled.</t>
  </si>
  <si>
    <t>Abemaciclib with abiraterone acetate and prednisone for treating hormone-relapsed metastatic prostate cancer [ID6230]</t>
  </si>
  <si>
    <t>Suspended. For information, the company have announced that abemacicilib did not reach its primary endpoint in the CYCLONE-2 study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</si>
  <si>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Degarelix before or with radiotherapy for treating high-risk localised and locally advanced hormone-dependent prostate cancer [ID6419]</t>
  </si>
  <si>
    <t>The company has informed NICE that it will not provide an evidence submission for this appraisal. Therefore, we are suspending the appraisal while we consider the next steps.</t>
  </si>
  <si>
    <t>Repotrectinib for treating ROS1-positive advanced non-small-cell lung cancer [ID6277]</t>
  </si>
  <si>
    <t>Atezolizumab for untreated advanced or recurrent non-small cell lung cancer when platinum-doublet chemotherapy is unsuitable [ID6218]</t>
  </si>
  <si>
    <t>Suspended. The Department of Health has asked NICE to produce guidance on using the above technology in the NHS in England. The company has informed NICE that it will not provide an evidence submission for this appraisal. Therefore, we are suspending the appraisal while we consider the next steps. In light of the update from the company that market Atezolizumab, NICE will now stop the scoping exercise. Please accept our apologies for any inconvenience.</t>
  </si>
  <si>
    <t>Empagliflozin for preventing cardiovascular events after acute myocardial infarction [ID6240]</t>
  </si>
  <si>
    <t>Suspended. For information, since interpretation of data from the EMPACT-MI trial is ongoing, the company have advised that they are no longer pursuing a Marketing Authorisation Application from the Medicines and Healthcare products Regulatory Agency (MHRA) for this indication at this time. Further updates will be communicated when available. Therefore, NICE has decided to suspend this appraisal from its current work programme. As this appraisal has been referred NICE will continue to monitor any development and will update interested parties if the situation changes.</t>
  </si>
  <si>
    <t>Nivolumab with chemotherapy for untreated unresectable or metastatic urothelial cancer [ID5102]</t>
  </si>
  <si>
    <t>Suspended. Following on from advice received from the company, NICE has decided to suspend this appraisal from its work programme whilst the company confirm their submission plans. As this appraisal has been referred NICE will continue to monitor any development and will update interested parties if the situation changes.</t>
  </si>
  <si>
    <t>Olaparib with cediranib for treating platinum-resistant recurrent ovarian cancer after 1 or 2 therapies [ID4065]</t>
  </si>
  <si>
    <t>For information, the company have announced that their trial did not meet its primary endpoint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</si>
  <si>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Pemigatinib for treating myeloid or lymphoid neoplasms with a FGFR1 rearrangement [ID6172]</t>
  </si>
  <si>
    <t>Suspended. The company has informed NICE that it will not provide an evidence submission for this appraisal. Therefore, we are suspending the appraisal while we consider the next steps.</t>
  </si>
  <si>
    <t>Sugemalimab with chemotherapy for untreated metastatic non-small-cell lung cancer [ID4001]</t>
  </si>
  <si>
    <t>Suspended. The company (EQRx) has advised that they are no longer pursuing a Marketing Authorisation Application from the Medicines and Healthcare products Regulatory Agency for this indication at this time. Therefore, NICE has decided to suspend this appraisal from its current work programme. As this appraisal has been referred NICE will continue to monitor any development and will update interested parties if the situation changes.</t>
  </si>
  <si>
    <t>Pirtobrutinib for treating relapsed or refractory mantle cell lymphoma [ID3975]</t>
  </si>
  <si>
    <t>Topical rapamycin for treating facial angiofibromas associated with tuberous sclerosis complex in people 6 years and over [ID6391]</t>
  </si>
  <si>
    <t>The company has informed NICE that it will not provide an evidence submission for this appraisal. Therefore, we are suspending the appraisal while we consider the next steps</t>
  </si>
  <si>
    <t>Daprodustat for treating anaemia in people with chronic kidney disease [ID3987]</t>
  </si>
  <si>
    <t>Suspended. The company who makes daprodustat have informed NICE that they will not pursue a license for daprodustat from the UK MHRA. This appraisal will therefore be suspended.</t>
  </si>
  <si>
    <t>Tusamitamab ravtansine for previously treated CEACAM5-positive metastatic non-squamous non-small-cell lung cancer [ID4061]</t>
  </si>
  <si>
    <t>Suspended. For information, the company have announced that CARMEN-LC03 trial did not meet its dual primary endpoint of improving progression-free survival in the NSCLC 2L+ setting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</si>
  <si>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Palforzia for treating peanut allergy in children aged 1 to 3 [ID6144]</t>
  </si>
  <si>
    <t>Allergy</t>
  </si>
  <si>
    <t>Suspended. Please note the company will not provide an evidence submission for this appraisal at this time. Therefore, we are suspending the appraisal while we consider the next steps.</t>
  </si>
  <si>
    <t>Telisotuzumab vedotin for treating c-MET overexpressed, EGFR wild-type, non-squamous advanced non-small-cell lung cancer after 1 or more systemic treatments [ID6253]</t>
  </si>
  <si>
    <t>Amyotrophic lateral sclerosis - SAR443820 [ID6386]</t>
  </si>
  <si>
    <t>Suspended. For information, the company have announced that phase 2 HIMALAYA study did not meet its primary endpoint in ALSFRS-R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</si>
  <si>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ALXN1840 for treating Wilson disease TS ID9950</t>
  </si>
  <si>
    <t>Suspended. Dear stakeholders, As you will be aware, the Department for Health &amp; Social Care has asked NICE to carry out a Single Technology Appraisal of ALXN1840 for treating Wilson disease TSID9950.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t>
  </si>
  <si>
    <t>Abaloparatide for treating idiopathic or hypogonadal osteoporosis in men [ID4059]</t>
  </si>
  <si>
    <t>Atezolizumab (Tecentriq) + bevacizumab (Avastin) + chemotherapy for ovarian cancer TS [ID10701]</t>
  </si>
  <si>
    <t>Suspended. For information, the company have advised that they are no longer pursuing a Marketing Authorisation Application from the Medicines and Healthcare products Regulatory Agency for this indication at this time. Therefore, NICE has decided to suspend this appraisal from its current work programme. NICE will continue to monitor any development and will update interested parties if the situation changes.</t>
  </si>
  <si>
    <t>Aumolertinib for untreated EGFR mutation-positive non-small-cell lung cancer [ID4000]</t>
  </si>
  <si>
    <t>Suspended. The company (EQRx)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t>
  </si>
  <si>
    <t>Avelumab for previously treated platinum-resistant ovarian cancer [ID1497]</t>
  </si>
  <si>
    <t xml:space="preserve">Suspended, Following an update from the company this appraisal is now suspended. </t>
  </si>
  <si>
    <t>VTS-270 for treating Niemann-Pick type C1 [ID1267]</t>
  </si>
  <si>
    <t>Dupilumab for treating chronic spontaneous urticaria in people 12 years and over [ID4055]</t>
  </si>
  <si>
    <t>Suspended. For information the company have advised that they are unable to make a submission for this indication at the present time. Therefore, in collaboration with the company, NICE has suspended this appraisal from its current work programme. As this appraisal has been referred NICE will continue to monitor any development and will update interested parties if the situation changes.</t>
  </si>
  <si>
    <t>Infigratinib for treating relapsed or refractory advanced cholangiocarcinoma with FGFR2 fusion or rearrangement [ID3992]</t>
  </si>
  <si>
    <t>Lenadogene nolparvovec for treating Leber's hereditary optic neuropathy caused by the G11778A ND4 mitochondrial mutation [ID1410]</t>
  </si>
  <si>
    <t>Suspended. Please note that following on from information received from the company, NICE has decided to suspend this evaluation from its current work programme. The timelines for this evaluation are to be aligned with the latest regulatory and UK launch expectations and further information regarding the scheduling of this evaluation will be available in due course.</t>
  </si>
  <si>
    <t>Letermovir for preventing cytomegalovirus infection after a kidney transplant [ID6166]</t>
  </si>
  <si>
    <t>Virus</t>
  </si>
  <si>
    <t>Suspended. Please note that following on from information received from the company, NICE has decided to suspend this appraisal from its current work programme. The timelines for this appraisal are to be aligned with the latest regulatory and UK launch expectations and further information regarding the scheduling of this appraisal will be available in due course. NICE will continue to monitor any development and will update interested parties as and when the situation changes.</t>
  </si>
  <si>
    <t>Lurbinectedin for treating advanced small-cell lung cancer on or after platinum-based chemotherapy [ID3872]</t>
  </si>
  <si>
    <t>Nintedanib for treating fibrosing interstitial lung disease in people aged 6 to 17 [ID6194]</t>
  </si>
  <si>
    <t>Oral paclitaxel with encequidar for treating advanced breast cancer ID5111</t>
  </si>
  <si>
    <t>Pembrolizumab with olaparib for treating hormone-relapsed metastatic prostate cancer after abiraterone or enzalutamide and chemotherapy [ID3814]</t>
  </si>
  <si>
    <t>Suspended. The Department for Health and Social Care has asked NICE to carry out a Single Technology Appraisal of pembrolizumab with olaparib for treating hormone-relapsed metastatic prostate cancer after abiraterone or enzalutamide and chemotherapy [ID3814]. We have recently invited stakeholders to respond to a written consultation on the draft scope for this evaluation. The company that market pembrolizumab have advised that they are no longer pursuing a Marketing Authorisation Application from the Medicines and Healthcare products Regulatory Agency (MHRA) for this indication at this time. Therefore, NICE has decided to suspend this evaluation from its current work programme, this means the consultation on the draft scope will now close. Please accept our apologies for any inconvenience. As this evaluation has been referred to NICE we will continue to monitor any development and will update interested parties if the situation changes.</t>
  </si>
  <si>
    <t>Rivogenlecleucel for treating haematological non-malignant diseases in children and young people undergoing haploidentical haematopoietic stem cell transplant [ID1496]</t>
  </si>
  <si>
    <t>Paediatrics</t>
  </si>
  <si>
    <t>Haematopoietic stem cell transplant</t>
  </si>
  <si>
    <t>The Department for Health and Social Care has asked NICE to carry out a Single Technology Appraisal of rivogenlecleucel for treating haematological non-malignant diseases in children and young people undergoing haploidentical haematopoietic stem cell transplant. For information, the company has advised it has paused its effort to pursue a Marketing Authorisation Application from the European Medicines Agency for this indication at this time. Therefore, NICE has decided to suspend this appraisal from its current work programme. As this appraisal has been referred NICE will continue to monitor any development and will update interested parties if the situation changes.</t>
  </si>
  <si>
    <t>Mirvetuximab soravtansine for previously treated platinum-resistant FR-alpha positive ovarian cancer [ID1527]</t>
  </si>
  <si>
    <t>For information, the company have advised that they are no longer pursuing a Marketing Authorisation Application from the European Medicines Agency for this indication at this time. Therefore, NICE has decided to suspend this appraisal from its current work programme. As this appraisal has been referred NICE will continue to monitor any development and will update interested parties if the situation changes.</t>
  </si>
  <si>
    <t>Pembrolizumab with ipilimumab for treating PD-L1-positive advanced non-small-cell lung cancer [ID3861]</t>
  </si>
  <si>
    <t>The Department for Health and Social Care has asked NICE to carry out a Single Technology Appraisal of pembrolizumab with ipilimumab for treating PD-L1-positive advanced non-small-cell lung cancer. For information, the company have advised that they are no longer pursuing a Marketing Authorisation Application from the European Medicines Agency for this indication at this time. Therefore, NICE has decided to suspend this appraisal from its current work programme. As this appraisal has been referred NICE will continue to monitor any development and will update interested parties if the situation changes.</t>
  </si>
  <si>
    <t>(Multiple Items)</t>
  </si>
  <si>
    <t>Count of Updated this month</t>
  </si>
  <si>
    <t>Column Labels</t>
  </si>
  <si>
    <t>Row Labels</t>
  </si>
  <si>
    <t>Grand Total</t>
  </si>
  <si>
    <t>Provisional draft guidance consultation date</t>
  </si>
  <si>
    <t>Specialty area</t>
  </si>
  <si>
    <t>Potential resource impact areas (costs or savings)</t>
  </si>
  <si>
    <t>Capacity area impacted (if any)</t>
  </si>
  <si>
    <t>Capacity impact (see previous column) per 100,000 population at year 5 (negative denotes saving, positive numbers denote increase)</t>
  </si>
  <si>
    <t>Estimated total resource impact per 100,000 population at year 5 (£) - negative numbers denotes saving, positive numbers denotes cost (£)</t>
  </si>
  <si>
    <t>Estimated cash impact per 100,000 population  - negative numbers denotes saving, positive numbers denotes cost (£)</t>
  </si>
  <si>
    <t>Estimated capacity impact (cash/non cash benefit unable to be split) per 100,000 population - negative numbers denotes saving, positive numbers denotes cost              (£)</t>
  </si>
  <si>
    <t>Diabetes (type 1 and type 2) in children and young people: diagnosis and management [NG18]</t>
  </si>
  <si>
    <t>Endocrinology and Diabetes</t>
  </si>
  <si>
    <t>Clinical Guideline - update (new pharmaceutical evidence)</t>
  </si>
  <si>
    <t>The updated guideline provides recommendations for glucose-lowering agents for managing blood glucose levels in children and young people with type 2 diabetes.
The overall resource impact of this guideline update is not expected to be significant at a national level as the prevalence of type 2 diabetes in the paediatric population identified in this review is relatively low.</t>
  </si>
  <si>
    <t>Head injury: assessment and early management [NG232]</t>
  </si>
  <si>
    <t>Clinical Guideline - update (new pharmaceutical and clinical practice evidence)</t>
  </si>
  <si>
    <t xml:space="preserve">Most of the recommendations in the updated guideline reinforce best practice and should not need any additional resources to implement. However, some of the guideline areas and may represent a change to current local practice. 
Areas which may require additional resources and result in additional costs include:
• Using tranexamic acid for isolated head injuries (recommendation 1.3.17). This is expected to increase tranexamic acid use by paramedics. The cost of using tranexamic acid as a result of this recommendation is not expected to be significant at a national level, but more resources might be needed for treatment, rehabilitation and care for the people who would not have survived without tranexamic acid.
• CT head scan for people who have sustained a head injury and are on anticoagulant or antiplatelet treatment but have no other indications for a CT head scan (recommendation 1.5.13). Clinical opinion indicates there may be an overall increase in the number of scans. The recommendation wording has changed in this update from ‘offer’ to ‘consider’ for people with a head injury who are on anticoagulants and have no other indication for imaging but has been expanded to include people with a head injury who are on antiplatelet treatment.
Implementing the guideline may lead to the following benefits:
• a reduction in the number of people with an isolated skull fracture who are admitted for observation. It is expected that many of these people could be discharged from the emergency department without admission to hospital unless there are other indications for admission (recommendation 1.9.1).
• Better health outcomes and care experience.
</t>
  </si>
  <si>
    <t>Primary care, Community health care, Secondary care - acute and tertiary care</t>
  </si>
  <si>
    <t>Cardiovascular disease: risk assessment and reduction, including lipid modification [CG181]</t>
  </si>
  <si>
    <t>Clinical Guideline - update (new clinical practice evidence)</t>
  </si>
  <si>
    <t xml:space="preserve">The estimated financial impact of implementing this guideline for England in the 
next 5 years is a cost of around £3.0 million in 2023/24 rising to a cost of around 
£5.6 million in 2027/28.The resource impact results from:
• an increase in primary care prescribing budgets for statins
• an increase in GP consultations for statin therapy
• an increase in follow-up appointments for people receiving statins (at 3 months 
of starting treatment and annual reviews)
• a decrease in CVD events and the associated secondary and primary care 
costs.
</t>
  </si>
  <si>
    <t>Primary care, Community health care and Secondary care - acute</t>
  </si>
  <si>
    <t>Primary care appointments</t>
  </si>
  <si>
    <t>Atopic eczema in under 12s: diagnosis and management (update) [CG57]</t>
  </si>
  <si>
    <t>A resource impact statement has been produced because we expect the resource impact for any single guideline recommendation in England to be less than £1 million per year and the whole guideline in England to be less than £5 million per year. 
The economic assessment for the guideline found the difference in annual prescription costs to the NHS (pharmacy charge to NHS/GPs) of including an emollient bath additive in the management of eczema to be, on average, £14 more per child per year than costs excluding an emollient bath additive. This would equate to a potential saving of £140,000 per 10,000 children currently prescribed emollient bath additives.</t>
  </si>
  <si>
    <t>See commentary</t>
  </si>
  <si>
    <t>Early and locally advanced breast cancer: diagnosis and management - [NG101]</t>
  </si>
  <si>
    <t>The guideline updates and adds new recommendations on reducing arm and shoulder mobility problems following breast cancer surgery, and on the use of external beam radiotherapy after breast-conserving surgery or mastectomy. 
The guideline may require additional resources and result in additional costs because of recommendations leading to an increase in supervised exercise for people who have had breast surgery.
The guideline may also release resources and reduce costs because of the recommendation to offer 26 Gy in 5 fractions over 1 week for people with invasive breast cancer having partial-breast, whole-breast or chest-wall radiotherapy, without regional lymph node irradiation, after breast-conserving surgery or mastectomy.</t>
  </si>
  <si>
    <t>Reduction in the number of treatment sessions that people who have external beam radiotherapy after breast-conserving surgery or mastectomy receive. For every 100 people who have 5 fractions over 1 week instead of 15 over 3 weeks, it is estimated that 1,000 appointments, equivalent to around 125 clinical sessions, will be freed up</t>
  </si>
  <si>
    <t>Depression in adults update (GID-QS10165) [QS8]</t>
  </si>
  <si>
    <t>Mental Health</t>
  </si>
  <si>
    <t>Quality Standard - update (new clinical practice evidence)</t>
  </si>
  <si>
    <t>Support for commissioners will be provided by adding audience descriptors to the quality standard. No additional resource impact is expected on top of the impact associated with implementing the underpinning guideline.
In June 2023, this quality standard was updated and replaced the previous version published in 2011.</t>
  </si>
  <si>
    <t>ICB, LAs and NHS England</t>
  </si>
  <si>
    <t>Primary care, Community health care, Secondary care - acute and Secondary care - mental health trusts</t>
  </si>
  <si>
    <t>Oesophago-gastric cancer: assessment and management in adults [NG83]</t>
  </si>
  <si>
    <t>The 2023 update to NICE's guideline on oesophago-gastric cancer replaces the former version published in 2018. The guideline update has:
• reviewed the evidence on the palliative management of luminal obstruction with no curative intent for adults with oesophageal or gastro-oesophageal junctional cancer.
• made new recommendations.
The recommendations may result in a small cost saving if they are not currently implemented by reducing the number of external beam radiotherapy procedures after stenting and the number of different treatments that most people receive.</t>
  </si>
  <si>
    <t>Alcohol-use disorders update [QS11]</t>
  </si>
  <si>
    <t>Alcohol</t>
  </si>
  <si>
    <t>Support for commissioners will be provided by adding audience descriptors to the quality standard. No additional resource impact is expected on top of the impact associated with implementing the underpinning guideline.
This guidance will fully update the following:
Alcohol-use disorders: diagnosis and management (QS11)</t>
  </si>
  <si>
    <t>Obesity: identification, assessment and management (CG189)</t>
  </si>
  <si>
    <t>Bariatric surgery / weight management services</t>
  </si>
  <si>
    <t>This is a further update to CG189 following the identification and classification update which published in September 2022. This second update makes changes to the recommendations around bariatric surgery.
The update may cause an increase in the number of people who are eligible for bariatric surgery and referred to surgical teams.
The previous update will increase the number of people from a South Asian, Chinese, Other Asian, Middle Eastern, Black African and African-Caribbean family background who are overweight or obese and eligible for NHS weight management services.
A summary report and local template have been produced to support the guideline which addresses both of the updates.
This guideline will partially update the following:
Obesity: identification, assessment and management (CG189)</t>
  </si>
  <si>
    <t>Bariatric surgery</t>
  </si>
  <si>
    <t>Venous thromboembolic diseases: diagnosis, management and thrombophilia testing [NG158]</t>
  </si>
  <si>
    <t>The guideline may increase the use of the pulmonary embolism rule-out criteria (PERC) which is expected to reduce the need for D-dimer testing and imaging for people with none of the PERC criteria for pulmonary embolism, leading to some reductions in waiting times in primary care and emergency departments. It will also help to avoid unnecessary anticoagulation treatment. 
As the incidence rate for COVID-19 related hospital admissions is steadily reducing, the rates of people who have imaging but turn out not to have VTE should also reduce in practice
This is an update to NICE guideline NG158 (published March 2020)</t>
  </si>
  <si>
    <t>Imaging</t>
  </si>
  <si>
    <t>Ectopic pregnancy and miscarriage: diagnosis and initial management [NG126]</t>
  </si>
  <si>
    <t>Obstetrics</t>
  </si>
  <si>
    <t>The August 2023 update to the NICE guideline on ectopic pregnancy and miscarriage partially updates the former guideline from 2019, last updated in 2021. 
This updated guideline recommends the use of mifepristone in combination with misoprostol for the medical management of missed miscarriage. Mifepristone is currently used in early pregnancy settings, but the recommendation may increase the use of misoprostol. Any additional costs because of this increase in use should be offset by a reduction in surgical interventions. 
The recommendation to provide pregnancy tests if the resolution of bleeding and pain indicate that the miscarriage has completed will increase the number of urine pregnancy tests supplied. However, the unit cost of a urine test is small.
The updated guideline recommends changing the time a woman or person should contact their healthcare team, if bleeding has not started, from 24 hours to 48 hours. This will lead to a capacity benefit. However, if there are concerns that the woman or person will not contact their healthcare team, there should be an arrangement for the service to follow up with these people, which will take additional staff time. The overall capacity impact of the recommendation is expected to be neutral.</t>
  </si>
  <si>
    <t>Otitis media with effusion in under 12s [NG10193] (NG233)</t>
  </si>
  <si>
    <t>Most of the recommendations are consistent with current clinical practice and will not represent any change locally. However, some of the recommendations may represent a change and require additional resources to implement. The size of the resource impact will need to be determined at a local level and will depend on service configurations and future uptake of the recommendations. Clinical experts suggest there may be an increase in the number of procedures carried out to address waiting lists created during the covid pandemic. There may be an increase in the use of hearing aids as an alternative to ventilation tubes and this could provide a capacity benefit to local services by reducing surgery and the associated inpatient stays. Also, earlier recognition and provision of appropriate treatments of otitis media with effusion may help reduce downstream costs associated with delayed treatments.</t>
  </si>
  <si>
    <t>Caesarean birth - diamorphine for spinal analgesia [GID-NG10381] (NG192)</t>
  </si>
  <si>
    <t>The NICE guideline on caesarean birth originally published in March 2021 and was partially updated in the areas of diamorphine for spinal analgesia (September 2023), surgical opening technique (August 2023) and maternal request for caesarean birth (June 2023). The 3 updates in 2023 replace the relevant parts from the original guideline.
The guideline recommends morphine as the preferred alternative when diamorphine is not available. Compared to neuraxial diamorphine, neuraxial morphine may be associated with an increased risk of respiratory depression over a longer period. Additional monitoring may therefore be required when morphine is used, and this should be determined by clinical assessment of individual cases. The impact of the requirement for any increased monitoring will be dependent on the setting in which any additional monitoring takes place and the resources used to do this.</t>
  </si>
  <si>
    <t>Spinal metastases and metastatic spinal cord compression [GID-NG10185] (NG234)</t>
  </si>
  <si>
    <t>Trauma and Orthopaedics</t>
  </si>
  <si>
    <t>Organisations to evaluate their own practices against the recommendations in the NICE guideline and assess costs and savings locally. 
Implementing the guideline may result in the following additional costs:
• More people being referred to MSCC services each year.
• More muti-professional assessments being carried out each year.
• More people having systemic anti-cancer therapy each year.
Implementing NICE’s guideline may result in the following benefits and savings:
• Fewer people having surgery each year.
• Fewer people having radiotherapy each year.</t>
  </si>
  <si>
    <t>MSCC service</t>
  </si>
  <si>
    <t>Cirrhosis in over 16s: assessment and management (NG50) [GID-NG10355]</t>
  </si>
  <si>
    <t>Most of the recommendations in the updated guideline reinforce best practice and do not need any additional resources to implement. However, some of the guideline areas and recommendations may represent a change to current local practice. Where a change is required to current practice, this may require additional resources to implement, which may be significant at a local level. Benefits derived from the change in practice may help mitigate any costs and are estimated to be cost saving.
Because of a lack of robust data on current practice and the variation across organisations and services, the size of the resource impact will need to be determined at a local level.</t>
  </si>
  <si>
    <t>Reduced decompensation procedures and endoscopic variceal banding ligation procedures</t>
  </si>
  <si>
    <t>Chronic obstructive pulmonary disease in adults update [QS10]</t>
  </si>
  <si>
    <t>Quality Standard - update (underpinning guideline updated)</t>
  </si>
  <si>
    <t>Support for commissioners provided by adding audience descriptors to the quality standard. No additional resource impact is expected on top of the impact associated with implementing the underpinning guideline.</t>
  </si>
  <si>
    <t>Intrapartum care [GID-NG10360] (NG235)</t>
  </si>
  <si>
    <t>The NICE guideline on intrapartum care updates and replaces the former guideline CG190 published in 2014.
The recommendations to consider remifentanil may increase the use of intravenous remifentanil patient-controlled analgesia, and this will have resource implications such as increased monitoring, this is likely to be offset by reduced use of rescue analgesia (including epidurals).
The recommendations on third stage labour will increase the administration of oxytocin by intravenous bolus injection for women in the third stage of labour who have already had oxytocin during labour, and this may have resource implications if an additional midwife is needed to assist with the intravenous administration.</t>
  </si>
  <si>
    <t>Increased monitoring and potential increase to number of midwives needed</t>
  </si>
  <si>
    <t>Stroke rehabilitation in adults [NG236]</t>
  </si>
  <si>
    <t xml:space="preserve">Most of the recommendations in the updated guideline reinforce best practice and should not need any additional resources to implement. However, some of the guideline areas and recommendations may represent a change to current local practice. 
Evidence showed more intensive physiotherapy improved quality of life and activities of daily living. The recommendations will increase the amount of therapy that is provided for 5 days a week. This could lead to a change in practice which may impact on resources, although this will be balanced out by long-term health benefits and potential care savings. </t>
  </si>
  <si>
    <t>Therapies</t>
  </si>
  <si>
    <t>Suspected acute respiratory infection in over 16s: assessment at first presentation and initial management [GID-NG10376] (NG237)</t>
  </si>
  <si>
    <t>Clinical Guideline - new</t>
  </si>
  <si>
    <t>The recommendations in the guideline should help healthcare practitioners recognise bacterial pneumonia and should improve antimicrobial stewardship by reducing the number of antibiotics prescribed without a face-to-face assessment. This has the potential to create savings.</t>
  </si>
  <si>
    <t>Primary care and Community health</t>
  </si>
  <si>
    <t>Acute respiratory infection in over 16s: initial assessment and management including virtual wards (hospital at home) (QS210)</t>
  </si>
  <si>
    <t>Quality Standard (new)</t>
  </si>
  <si>
    <t>Transition from children’s to adults’ services - update [QS140]</t>
  </si>
  <si>
    <t>Support for commissioners provided by adding audience descriptors to the quality standard. No additional resource impact is expected on top of the impact associated with implementing the underpinning guideline.
This guidance fully updates the following: 
Transition from children's to adults' services (QS140).</t>
  </si>
  <si>
    <t>Cardiovascular disease: risk assessment and reduction, including lipid modification (NG238) (GID-NG10368)</t>
  </si>
  <si>
    <t>The guideline update introduces a new target for lipid levels for secondary prevention of cardiovascular disease (CVD) and guidance on lipid-lowering treatments other than statins alone to achieve that target. 
Increased uptake of high-intensity statins, ezetimibe and other lipid-lowering treatments would result in higher treatment costs. Potential costs would depend on the size of the eligible population, the escalation regimen used and the associated primary care capacity implications (GP appointments for reviews, treatment escalation and reviews following treatment escalation, pharmacies, and blood culture tests). However, any additional costs would be partly offset by savings from reduced CVD events and post-event health and social care associated costs.
Implementing the guideline may:
• improve access to medicine for people with cardiovascular disease. This will lead to a reduction of high cholesterol levels for people with cardiovascular disease. Therefore, reduced healthcare associated costs from a reduction in cardiovascular events such as stroke, myocardial infarction and coronary revascularization
• lead to more people receiving escalation therapy and appropriately monitored for their cholesterol levels
• lead to better health outcomes and care experience
• lead to improved consistency of best practice across the country</t>
  </si>
  <si>
    <t>Epilepsies in children, young people and adults [GID-QS10162] (QS211)</t>
  </si>
  <si>
    <t xml:space="preserve">Support for commissioners provided by adding audience descriptors to the quality standard. No additional resource impact is expected on top of the impact associated with implementing the underpinning guideline.
In December 2023, this quality standard was updated and replaced the existing quality standards on epilepsy in adults (QS26) and epilepsy in children and young people (QS27), published in 2013. </t>
  </si>
  <si>
    <t>Neonatal infection update [QS75]</t>
  </si>
  <si>
    <t>Support for commissioners provided by adding audience descriptors to the quality standard. No additional resource impact is expected on top of the impact associated with implementing the underpinning guideline.
This guidance fully updates the following: 
Neonatal infection (QS75).</t>
  </si>
  <si>
    <t>Skin cancer [QS130]</t>
  </si>
  <si>
    <t>Support for commissioners provided by adding audience descriptors to the quality standard. No additional resource impact is expected on top of the impact associated with implementing the underpinning guideline.
This guidance fully updates the following: 
Skin cancer (QS130)</t>
  </si>
  <si>
    <t>Caesarean birth - placenta accreta spectrum GID-NG10388 [NG192]</t>
  </si>
  <si>
    <t>This guidance partially updates the following: Caesarean birth (NG192).
We do not expect that the  recommendations will have a significant resource impact. The recommendations specify that a senior clinician with expertise in the diagnosis of placenta accreta should perform the greyscale ultrasound at 28 weeks following diagnosis of placenta previa or lower-lying placenta. We do not anticipate that this will have a significant resource impact because we understand that in current practice these scans are ordinarily performed by a consultant.
The number of MRI scans conducted for this population may reduce as a result of this guideline, this is because MRI scans should no longer be routinely offered. Evidence suggests that MRI scans are not better at diagnosing placenta accreta than ultrasounds. MRI scans may continue to have a role in some cases, because they can be a useful aid in surgical planning.</t>
  </si>
  <si>
    <t>MRI scans</t>
  </si>
  <si>
    <t>Suspected Sepsis: recognition, diagnosis and early management (update) GID-NG10310 [NG51]</t>
  </si>
  <si>
    <t>Infectious Diseases</t>
  </si>
  <si>
    <t xml:space="preserve">We expect that the resource impact of this update will be less than £1 million per year (or approximately £1,800 per 100,000 population, based on a population for England of 56.6m people) and the whole guideline in England will be less than £5 million per year (or approximately £8,800 per 100,000 population, based on a population for England of 56.6m people).
This is because NEWS2 is already in widespread use throughout the NHS.
</t>
  </si>
  <si>
    <t>Vitamin B12 deficiency in over 16s: diagnosis and management (NG239) [GID-NG10176]</t>
  </si>
  <si>
    <t>There may be an increase in the use of active B12 tests over total B12, and as active B12 is a more expensive test this may result in an increase in costs for these tests, although the guidance does not recommend one type of B12 test over another. The recommendation for methylmalonic acid (MMA) testing in people who have unclear active or total B12 results may lead to an increase in the number of these tests being carried out. Not all labs currently offer this test and it is more expensive than active or total B12, so there may be an increase in costs and a capacity impact for labs having to carry out these tests. Based on a unit cost of £30.40 per test, an additional 10,000 MMA tests would have a resource impact of £304,000.</t>
  </si>
  <si>
    <t>Primary care appointments, laboratory testing.</t>
  </si>
  <si>
    <t>Meningitis (bacterial) and meningococcal disease : recognition, diagnosis and management GID-NG10149 [NG240]</t>
  </si>
  <si>
    <t>We do not expect that the recommendations to have a resource impact above £1 million.
This guidance fully updates the following: 
• Meningitis (bacterial) and meningococcal septicaemia in under 16s: recognition, diagnosis and management (CG102)</t>
  </si>
  <si>
    <t>Ovarian cancer: identifying and managing familial and genetic risk (NG241) [GID-NG10225]</t>
  </si>
  <si>
    <t>There may be a significant increase in genetic counselling and testing resulting from the recommendations for population level testing in Ashkenazi and Sephardi Jewish populations and from the recommendations reducing the threshold for genetic testing in some groups. The resource impact tools can be used to estimate the additional resources required to implement the guideline.</t>
  </si>
  <si>
    <t>Genetic testing</t>
  </si>
  <si>
    <t>Twin and triplet pregnancy (NG137) [GID-NG10383]</t>
  </si>
  <si>
    <t>For maternity units which do not routinely scan twin and triplet pregnancies between 16 and 20 weeks at present, we expect this update to result in a resource impact for each multiple pregnancy under their care. Depending on local circumstances, this guidance may also require additional training of sonographers so that enough staff members are able to measure cervical length.
 Treatment given as a result of scans should reduce preterm births and the associated neonatal morbidity. Preventing preterm births will lead to cost savings, some of which will be delivered over a long timeframe. This is because being born prematurely can result in lifelong adverse health implications, such as cerebral palsy.</t>
  </si>
  <si>
    <t>Endometriosis: diagnosis and management - surgical management if fertility is a priority (NG73)</t>
  </si>
  <si>
    <t xml:space="preserve">Only minor changes were made to the existing recommendations, and these are not expected to have a significant resource impact for the NHS.
The updated guideline recommendation 1.11.2 now includes an option to offer laparoscopic drainage and ablation as an alternative to laparoscopic ovarian cystectomy.
This additional treatment option is not expected to cause a significant resource impact because both options are keyhole surgeries which merely utilise differing techniques. Procedure costs are similar. </t>
  </si>
  <si>
    <t xml:space="preserve">ICB   </t>
  </si>
  <si>
    <t>Anaphylaxis [QS119]</t>
  </si>
  <si>
    <t>Support for commissioners provided by adding audience descriptors to the quality standard. No additional resource impact is expected on top of the impact associated with implementing the underpinning guideline.
This quality standard was updated, and the placeholder statement (statement 4) prioritised in 2016 was updated after the publication of guidance to support it. Quality statements 1 and 2 were swapped over and quality statement 1 was updated to ensure measurability and provide further detail in the definitions on training people with anaphylaxis on when and how to use an adrenalin auto-injector.</t>
  </si>
  <si>
    <t>Diabetic retinopathy; management and monitoring [NG242]</t>
  </si>
  <si>
    <t>Most of the recommendations in the draft updated guideline reinforce best practice and should not need any additional resources to implement. However, some may represent a change to current local practice. The size of the resource impact will need to be determined at a local level and will depend on future uptake of the recommendations. Clinical experts suggest there may be an increase in the use of fenofibrates in people with non-proliferative diabetic retinopathy which may slow or reduce the risk of progression, thereby reducing the time and costs associated with additional treatment.
There may be an increase in the use of macular laser in people with centre-involving diabetic macular oedema and good vision, this may reduce the number of people who progress to having visual impairment, thereby reducing the number of anti-VEGF injections.
There may also be an increase in anti-VEGF treatment for people with a central retinal thickness of less than 400 micrometres.</t>
  </si>
  <si>
    <t>Adrenal insufficiency: identification and management [GID-NG10237] (NG243)</t>
  </si>
  <si>
    <t>Most of the recommendations in the guideline reinforce best practice and should not need any additional resources to implement. However, some of the guideline areas and recommendations may represent a change to current local practice.                                                                                                                                                                                                                                                                                                                                                                                  Recommendation 1.2.8 specifies that the serum cortisol tests should be conducted between 8 and 9 am, as this gives more accurate results. This may lead to a reduction in repeat tests and changes to the number of referrals to endocrinology.  
Recommendations 1.3.7 -1.3.11 state 2 or 3 emergency management kits should be given to those with primary and secondary adrenal insufficiency alongside training on how to use them.  There will be resource implications for providers who do not currently comply with this recommendation.</t>
  </si>
  <si>
    <t>Acute kidney injury: prevention, detection and management (NG148)</t>
  </si>
  <si>
    <t>The recommendations in this update are likely to reduce the volume of eGFR testing, with a set of screening questions removing the need for an eGFR test in people who have a low risk of kidney disease. The timeframe for which an existing eGFR test can be relied upon has also been expanded from 3 to 6 months. We do not expect the resource impact of these changes to be substantial but there may be a benefit to the resources required to take, analyse and review these tests.</t>
  </si>
  <si>
    <t>Menopause: diagnosis and management (GID-NG10241) [NG23]</t>
  </si>
  <si>
    <t>The committee highlighted that both the updated and new recommendations do not represent a major change to current practice. However, consultation comments suggested that the level of hormone replacement therapy (HRT) prescriptions varies across the country, particularly where there are areas of deprivation. Therefore, there may be an increase in the number of people seeking healthcare support including HRT medication and cognitive behavioural therapy (CBT), which may result in an:
- increase in GP appointments
- increase in specialist secondary care appointments
- increase in diagnostics, including ultrasound and endometrial biopsies
- increase in CBT treatment options
- staff training for menopause specific CBT
- additional education and training for healthcare professionals with expertise in menopause.
NICE has developed a resource impact assessment template which supports this summary report. The template allows users to estimate whole service resource implications covering both financial and capacity impacts.</t>
  </si>
  <si>
    <t>Endometriosis: diagnosis and management [NG73]</t>
  </si>
  <si>
    <t xml:space="preserve">The updated guideline recommends that GPs should offer transvaginal ultrasound examination to all people with suspected endometriosis, this may result in a need for additional training of sonographers to increase their competency to detect features associated with endometriosis.
The guideline also recommends to consider using pelvic MRI or specialist transvaginal ultrasound to diagnose deep endometriosis and assess its extent. This change may increase the use of specialist transvaginal ultrasound as an alternative to MRI to diagnose deep endometriosis.  
Updated recommendations 1.5.5 and 1.5.7 are likely to exacerbate current capacity issues experienced in endometriosis clinics. </t>
  </si>
  <si>
    <t>Asthma pathway (BTS, NICE, SIGN) (NG244)</t>
  </si>
  <si>
    <t>This asthma pathway links to recommendations and resources from the British Thoracic Society, National Institute for Health and Care Excellence and Scottish Intercollegiate Guidelines Network on diagnosing, monitoring and managing asthma in adults, young people and children.</t>
  </si>
  <si>
    <t>This asthma pathway contains:
BTS/NICE/SIGN collaborative guideline
BTS/SIGN guidance
NICE technology appraisal guidance
Scottish Medicines Consortium guidance
NICE products on asthma.
BTS and SIGN have retained the recommendations on non-pharmacological management, managing acute attacks and managing difficult asthma.
For resource impact information please see Asthma: diagnosis, monitoring and chronic asthma management (BTS, NICE, SIGN), NG245</t>
  </si>
  <si>
    <t>Asthma: diagnosis, monitoring and chronic asthma management (BTS, NICE, SIGN) NG245</t>
  </si>
  <si>
    <t>Areas where there may be a resource impact include:
- diagnosis: sequencing of objective tests
- regular FeNO monitoring, which may result in fewer exacerbations
- equipment purchase, maintenance and training costs.
Capacity benefits include reduced use of PEF tests outside recommended criteria; hospital admissions avoided from better monitoring, A&amp;E attendances and admissions avoided from using MART approach for people who have uncontrolled asthma.</t>
  </si>
  <si>
    <t xml:space="preserve">The guideline update removes carbetocin as an option for treating women who experience a postpartum haemorrhage and require a post second-line treatment. This may result in an additional cost, but it will need to be determined at a local level. The impact of the recommendations will depend on the number of women who experience a postpartum haemorrhage and need additional, post second-line treatment and are currently treated with carbetocin. </t>
  </si>
  <si>
    <t>Support for commissioners will be provided by adding audience descriptors to the quality standard. No additional resource impact is expected on top of the impact associated with implementing the underpinning guideline.</t>
  </si>
  <si>
    <t>Urinary Tract Infection (recurrent): antimicrobial prescribing [NG112]</t>
  </si>
  <si>
    <t>Urology</t>
  </si>
  <si>
    <t>Lymphoedema: prevention and management in people with early, locally advanced, and advanced breast cancer (update)</t>
  </si>
  <si>
    <t xml:space="preserve">Guideline is still in early development stage. More information will be provided as the development of the guideline progresses.
This guidance will partially update the following:
Early and locally advanced breast cancer: diagnosis and management (NG101)
CG81
Another partial update on CG81 is also in progress, Advanced breast cancer: diagnosis and management </t>
  </si>
  <si>
    <t>Maternal and child nutrition [GID-NG10191]</t>
  </si>
  <si>
    <t>Public Health Medicine</t>
  </si>
  <si>
    <t>Draft guideline has been published. More information will be provided as the development of the guideline progresses.
This guidance will fully update the following:
Maternal and child nutrition (PH11)
This guidance will partially update the following:
Weight management before, during and after pregnancy (PH27)</t>
  </si>
  <si>
    <t>Primary care, community care, health visitors</t>
  </si>
  <si>
    <t>Tobacco: preventing uptake, promoting quitting and treating dependence - Cytisine for smoking cessation [GID-NG10427]</t>
  </si>
  <si>
    <t>Smoking cessation</t>
  </si>
  <si>
    <t>Ovarian cancer QS update [GID-QS10182]</t>
  </si>
  <si>
    <t>Support for commissioners will be provided by adding audience descriptors to the quality standard. No additional resource impact is expected on top of the impact associated with implementing the underpinning guideline.
This guidance will fully update the following: 
Ovarian cancer (QS18)</t>
  </si>
  <si>
    <t>Falls: assessment and prevention in older people and people 50 and over at higher risk (update) [GID-NG10228]</t>
  </si>
  <si>
    <t>Geriatric Medicine</t>
  </si>
  <si>
    <t>ICB and LAs</t>
  </si>
  <si>
    <t>Primary care, Community health care, Secondary care - acute, Secondary care - mental health trusts, tertiary care, Ambulance services and Social care</t>
  </si>
  <si>
    <t xml:space="preserve">Guideline is still in early development stage. More information will be provided as the development of the guideline progresses.
This guidance will partially update the following:
Intrapartum care (NG235).
</t>
  </si>
  <si>
    <t>20/01/25-10/02/25</t>
  </si>
  <si>
    <t>Early and locally advanced breast cancer: diagnosis and management - Neoadjuvant chemotherapy and ovarian function suppression (update)</t>
  </si>
  <si>
    <t>Guideline is still in early development stage. More information will be provided as the development of the guideline progresses.
This guidance will partially update the following:
Early and locally advanced breast cancer: diagnosis and management (NG101)
Another partial update on NG101 is also in progress, Lymphoedema: prevention and management in people with early, locally advanced, and advanced breast cancer</t>
  </si>
  <si>
    <t>Gambling-related harms: identification, assessment and management [GID-NG10210]</t>
  </si>
  <si>
    <t>Due to a lack of robust data on current practice and the variation across organisations and different provider services, the size of the resource impact should be determined at a local level. A local resource impact template will be produced to assist with assessing the resource impact.</t>
  </si>
  <si>
    <t>Overweight and obesity management (update) [GID-NG10182]</t>
  </si>
  <si>
    <t>Obesity: prevention and lifestyle management (QS update) [GID-QS10184]</t>
  </si>
  <si>
    <t>Support for commissioners will be provided by adding audience descriptors to the quality standard. No additional resource impact is expected on top of the impact associated with implementing the underpinning guideline.
This guidance will fully update the following:
Obesity in children and young people: prevention and lifestyle weight management programmes (QS94)
Obesity in adults: prevention and lifestyle weight management programmes (QS111)
A pre-consultation meeting is scheduled for 23 January 2025</t>
  </si>
  <si>
    <t>Osteoporosis: risk assessment, treatment, and fragility fracture prevention (update) [GID-NG10216]</t>
  </si>
  <si>
    <t>Guideline is still in early development stage. More information will be provided as the development of the guideline progresses.</t>
  </si>
  <si>
    <t>Type 2 diabetes in adults: management (medicines update) [GID-NG10336]</t>
  </si>
  <si>
    <t>Guideline is still in early development stage. More information will be provided as the development of the guideline progresses.
This guidance will partially update the following:
Type 2 diabetes in adults: management (NG28)</t>
  </si>
  <si>
    <t>17/02/25-31/03/25</t>
  </si>
  <si>
    <t>Fertility problems: assessment and treatment [GID-NG10263]</t>
  </si>
  <si>
    <t>Guideline is still in early development stage. More information will be provided as the development of the guideline progresses.
This guidance will update and replace the following:
Fertility problems: assessment and treatment (CG156)</t>
  </si>
  <si>
    <t>28/02/25-11/04/25</t>
  </si>
  <si>
    <t>Suspected sepsis: recognition, diagnosis and early management [GID-NG10412]</t>
  </si>
  <si>
    <t>Guideline is still in early development stage. More information will be provided as the development of the guideline progresses.
NICE will partially update suspected sepsis: recognition, diagnosis and early management NG51. There are 2 other ongoing updates to the sepsis guideline.</t>
  </si>
  <si>
    <t>Rehabilitation for chronic neurological disorders including acquired brain injury [GID-NG10181]</t>
  </si>
  <si>
    <t>Chronic heart failure in adults: diagnosis and management - Pharmacological treatment of chronic heart failure</t>
  </si>
  <si>
    <t>Guideline is still in early development stage. More information will be provided as the development of the guideline progresses.
This guidance will partially update the current guideline on chronic heart failure in adults: diagnosis and management (NG106)</t>
  </si>
  <si>
    <t>13/06/25-25/07/25</t>
  </si>
  <si>
    <t>Kidney Cancer [GID-NG10398]</t>
  </si>
  <si>
    <t>10/12/24-15/01/25</t>
  </si>
  <si>
    <t>Pneumonia in adults: diagnosis and management  [GID-NG10357]</t>
  </si>
  <si>
    <t>Polycystic ovary syndrome: diagnosis and management [GID-NG10436]</t>
  </si>
  <si>
    <t>Obsessive-compulsive disorder and body dysmorphic disorder: treatment  [GID-NG10435]</t>
  </si>
  <si>
    <t>Non-alcoholic fatty liver disease (NAFLD): assessment and management</t>
  </si>
  <si>
    <t>Hepatology</t>
  </si>
  <si>
    <t>Abortion Care [GID-NG10433]</t>
  </si>
  <si>
    <t>Guideline is still in early development stage. More information will be provided as the development of the guideline progresses.
This guidance will partially update the following:
Abortion care (NG140)</t>
  </si>
  <si>
    <t>Violence and Aggression: short-term management in mental health, health and community settings</t>
  </si>
  <si>
    <t>Primary care, Community health care, Secondary care - acute, Secondary care - mental health trusts and Social Care</t>
  </si>
  <si>
    <t>Advanced breast cancer: diagnosis and management (Partial update) [GID-NG10430]</t>
  </si>
  <si>
    <t>Guideline is still in early development stage. More information will be provided as the development of the guideline progresses.
This guidance will partially update the following:
Advanced breast cancer: diagnosis and treatment (CG81).
Another partial update on CG81 is also in progress, Lymphoedema: prevention and management in people with early, locally advanced, and advanced breast cancer.</t>
  </si>
  <si>
    <t>Suspected cancer update [GID-QS10176]</t>
  </si>
  <si>
    <t>Support for commissioners will be provided by adding audience descriptors to the quality standard. No additional resource impact is expected on top of the impact associated with implementing the underpinning guideline.
This guidance will fully update the following: 
Suspected cancer (QS124).</t>
  </si>
  <si>
    <t>Indoor air quality at home [GID-QS10113]</t>
  </si>
  <si>
    <t>School-based interventions: physical and mental health and wellbeing promotion [GID-QS10070]</t>
  </si>
  <si>
    <t>Other</t>
  </si>
  <si>
    <t>Infection prevention and control update [GID-QS10177]</t>
  </si>
  <si>
    <t>Support for commissioners will be provided by adding audience descriptors to the quality standard. No additional resource impact is expected on top of the impact associated with implementing the underpinning guideline.
This guidance will fully update the following: 
Infection prevention and control (QS61)</t>
  </si>
  <si>
    <t>Primary care, Community health care, Secondary care - acute and care homes</t>
  </si>
  <si>
    <t>Managing common infections - antimicrobial prescribing guidelines [GID-NG10050]</t>
  </si>
  <si>
    <t>Antimicrobial prescribing guideline (new)</t>
  </si>
  <si>
    <t>Bipolar disorder: assessment and management (extraordinary review) [GID-NG10380]</t>
  </si>
  <si>
    <t>In December 2022, MHRA issued new safety advice on risks associated with valproate for anyone under 55. We are reviewing the valproate recommendations in this guideline and plan to consult on our update proposals shortly. People currently taking valproate should not stop taking it unless they are advised by a specialist to do so.
Please note that this work is not following the standard Guidelines Manual.</t>
  </si>
  <si>
    <t>Primary care, community health care and mental health trusts</t>
  </si>
  <si>
    <t>AposHealth for osteoarthritis (GID-MT570) [MTG76]</t>
  </si>
  <si>
    <t>Osteoarthritis</t>
  </si>
  <si>
    <t>Medical Technology (new)</t>
  </si>
  <si>
    <t>Total upfront cost of AposHealth is estimated at £800 excluding VAT (£960 including VAT) per person per treatment programme for both knees. The treatment programme includes AposHealth shoes and parts (unlimited while in the programme), access to standardised outcome measures on the AposHealth clinical tracking system and training of healthcare professionals (typically consisting of 6 hours theory training, and 5 to 10 observed calibrations that are delivered as part of routine service provision). There could be additional costs for backfill of staff attending training. 
Potential cost savings from AposHealth mainly come from a reduction in surgical standard care resource use and a reduction in knee replacement surgery. The unit cost of knee replacement surgery is £9,872  based on the average prices of knee surgery per integrated care board. The use of AposHealth may also save costs associated with surgery complications, and revision of knee surgery and rehabilitation. Also, available evidence further suggests a 15% reduction in healthcare resource use such as GP, orthotic services and orthopaedic appointments.</t>
  </si>
  <si>
    <t>Point-of-care tests for urinary tract infections to improve antimicrobial prescribing: early value assessment[GID-HTE10017] (HTE7)</t>
  </si>
  <si>
    <t>Health Technology Evaluation</t>
  </si>
  <si>
    <t>Astrego PA‑100 analyser with the PA AST panel U‑0501 (Sysmex Astrego) and Uriscreen (Savyon Diagnostics) point-of-care tests are not recommended for early routine use for suspected urinary tract infections (UTIs) in primary or community care settings in the NHS while further evidence is generated. 
They show promise in guiding antimicrobial prescribing, and further research and completion of ongoing studies would allow the risks and benefits of early routine use in the NHS to be understood.         
Diaslide, DipStreak and ChromoStreak (Novamed), Flexicult Human (SSI Diagnostica) and Uricult, Uricult trio and Uricult plus (Aidian) culture-based point-of-care tests are not recommended for early routine use in NHS primary or community care settings for suspected UTIs. 
They are not expected to give results quickly enough to improve antimicrobial prescribing in these settings.</t>
  </si>
  <si>
    <t>Digitally enabled therapies for adults with depression: early value assessment (HTE8) (GID-MT588)</t>
  </si>
  <si>
    <t>Two digitally enabled therapies can be used as treatment options for adults with depression while further evidence is generated on their clinical and cost effectiveness. The therapies should be used with support from a trained practitioner or therapist in NHS Talking Therapies for anxiety and depression services. These technologies can be used once they have Digital Technology Assessment Criteria approval and an NHS Talking Therapies for anxiety and depression digitally enabled therapies assessment from NHS England. The technologies are: 
• Deprexis (Ethypharm Digital Therapy) 
• Space from Depression (SilverCloud).</t>
  </si>
  <si>
    <t>NHS mental health trusts, third sector organisations and commercial providers</t>
  </si>
  <si>
    <t>The guidance may reduce waiting times and improve access to care. Early intervention may reduce the need for more intensive treatment later.
There may be a capacity benefit of circa 6,800 hours equating roughly to over 4 whole time equivalents saved per 1,000 people. However, this may vary by practice, technology or therapy provided by standard care.</t>
  </si>
  <si>
    <t>Digitally enabled therapies for adults with anxiety disorders: early value assessment (HTE9) [GID-MT589]</t>
  </si>
  <si>
    <t>Five digitally enabled therapies can be used as treatment options for adults with anxiety disorders while further evidence is generated on their clinical and cost effectiveness, once they have appropriate approval.
The following technologies can only be used once they have Digital Technology Assessment Criteria (DTAC) approval and an NHS Talking Therapies for anxiety and depression digitally enabled therapies assessment from NHS England:
iCT‑PTSD (OxCADAT) for post-traumatic stress disorder (PTSD)
iCT‑SAD (OxCADAT) for social anxiety disorder
Space from Anxiety (SilverCloud) for generalised anxiety symptoms or unspecified anxiety disorder.
The following technologies can only be used once they have CE or UK Conformity Assessed (UKCA) mark approval, DTAC approval and an NHS Talking Therapies for anxiety and depression digitally enabled therapies assessment:
Perspectives (Koa Health) for body dysmorphic disorder (BDD)
Spring (Cardiff University) for PTSD.
Low intensity interventions should be supported by a psychological wellbeing practitioner and high intensity interventions by a high intensity therapist in NHS Talking Therapies for anxiety and depression services.</t>
  </si>
  <si>
    <t>The guidance may reduce waiting times and improve access to care in a timely manner. Early intervention may reduce the need for more intensive treatment later.
There may be a capacity benefit of 6,000 hours equating roughly to 4 whole time equivalents saved per 1,000 people. However, this may vary by practice, technology or therapy provided by standard care.</t>
  </si>
  <si>
    <t>Automated ankle brachial pressure index measurement devices to detect peripheral arterial disease in people with leg ulcers (DG52) [GID-DG10049]</t>
  </si>
  <si>
    <t>Diagnostic Technology - new</t>
  </si>
  <si>
    <t>There is not enough evidence to recommend routine adoption of automated ankle brachial pressure index (ABPI) measurement devices to detect peripheral arterial disease in people with leg ulcers. They should only be used in the context of research for these people.</t>
  </si>
  <si>
    <t>MRI fusion biopsy systems for diagnosing prostate cancer (DG53) [GID-DG10050]</t>
  </si>
  <si>
    <t>There is not enough evidence to recommend routine adoption of MRI fusion biopsy systems for diagnosing prostate cancer. Centres already using MRI fusion biopsy systems to diagnose prostate cancer may continue to do so but are encouraged to collect data or do further research.</t>
  </si>
  <si>
    <t>Transperineal biopsy for diagnosing prostate cancer (DG54) [GID-DG10043]</t>
  </si>
  <si>
    <t>The estimated financial impact of implementing this guidance for England in the next 5 years is a cost of around £226 thousand in 2023/24 (£207 thousand cash cost and £19 thousand capacity cost) rising to a cost of around £1.1 million in 2027/28 (£1 million cash cost and £0.1 million capacity cost.</t>
  </si>
  <si>
    <t>There are lower rates of infection and sepsis after local anaesthetic transperineal prostate biopsies, and higher rates of urinary retention and haematuria. This results in a small capacity impact when compared to using local aesthetic transrectal ultrasound.</t>
  </si>
  <si>
    <t>FibroScan for assessing liver fibrosis and cirrhosis outside secondary and specialist care (GID-DG10082) [DG48]</t>
  </si>
  <si>
    <t>FibroScan is recommended as an option for assessing liver fibrosis or cirrhosis outside secondary and specialist care if:
- each FibroScan device is expected to be used for at least 500 scans per year, typically requiring use in locations which cover larger populations, such as community diagnostic hubs
- this is likely to improve access to testing for underserved groups
- it is used in accordance with national guidelines
- a clear care pathway with guidance for healthcare professionals doing the test on what to do based on a FibroScan result is established locally through collaboration between primary or community care and secondary or specialist care providers
- there is training for healthcare professionals on how to do the test, and
- the company provides supporting materials to make sure people using the test continue to use it correctly.</t>
  </si>
  <si>
    <t>Implementing the guidance may lead to a reduction in initial outpatient referrals and assessment appointments to hepatology and subsequent FibroScan assessments in secondary care.</t>
  </si>
  <si>
    <t>AI-derived computer-aided detection (CAD) software for detecting and measuring lung nodules in CT scan images [DG55]</t>
  </si>
  <si>
    <t>Guidance states that there is not enough evidence to recommend AI-derived computer-aided detection software alongside clinician review of CT scan images to detect and measure lung nodules in, or outside of, targeted lung cancer screening.</t>
  </si>
  <si>
    <t>Quantitative faecal immunochemical testing to guide colorectal cancer pathway referral in primary care [DG56]</t>
  </si>
  <si>
    <t>The guidance aligns with recommendations from the Association of Coloproctology of Great Britain &amp; Ireland and the British Society of Gastroenterology, and NHS England. The recommendations may lead to savings at a local level from a reduction in the number of colonoscopies performed. The level of these savings will be dependent on the extent to which NHS England’s advice is currently being followed. 
Due to a lack of robust data on current practice and the regional variation in current practice, the size of the resource impact will need to be determined at a local level.</t>
  </si>
  <si>
    <t>Implementing the guideline may:
reduce the number of colonoscopies performed and reduce waiting lists for colonoscopies</t>
  </si>
  <si>
    <t xml:space="preserve">Assess locally </t>
  </si>
  <si>
    <t>KardiaMobile 6L for measuring cardiac QT interval in adults having antipsychotic medication [GID-DG10048] (HTE10)</t>
  </si>
  <si>
    <t>KardiaMobile 6L can be used in psychiatric services as an option to measure cardiac QT interval for adults having or about to have antipsychotic medication while more evidence is generated.
Due to a lack of robust data on current and future practice and the variation across organisations and services, the size of the resource impact will need to be determined at a local level.
Depending on current local practice, areas that may require additional resources and result in additional costs include:
• costs for healthcare professionals who need access to KardiaMobile devices in the community and clinic settings. Clinical experts advise that the number of devices needed will vary by setting and location. Each device will need a licence for which there is an annual fee
• time for interpretation of the result from KardiaMobile 6L, which involves manual calculations and may involve psychologist or cardiologist time
• additional capacity demand for community nurses to provide QT assessment in the community with KardiaMobile 6L, for people receiving antipsychotic medication, where 12-lead ECG assessment was previously carried out in a clinical setting. Any additional capacity impact may be partly offset where the assessment is moving from a 12-lead ECG and a cardiac technician’s time is reduced per procedure.
Implementing the guideline may:
• reduce the number of outpatient and GP appointments for 12-lead ECGs, where KardiaMobile 6L is used as triage before a 12-lead ECG
• enable people to access antipsychotic medication in a timelier manner with a clearer understanding of the QT risk for the individual.</t>
  </si>
  <si>
    <t>Community nurses</t>
  </si>
  <si>
    <t>Artificial intelligence technologies to aid auto-contouring for radiotherapy treatment planning: early value assessment [GID-HTE10015] (HTE11)</t>
  </si>
  <si>
    <t>NICE recommends that 9 artificial technologies can be used in the NHS while more evidence is generated to aid contouring for radiotherapy treatment planning in people having external beam radiotherapy.
Due to a lack of robust data on current practice and other variables such as the costs and time involved in manual contouring, the size of the resource impact will need to be determined at a local level.
Depending on current local practice, areas which may require additional resources and result in additional costs include:
• the AI contouring technology, including specific hardware/software and upgrades to support the technology
• time required for training to support.
Implementing the guideline may:
• help healthcare professionals to produce contours more quickly
• decrease the time needed for healthcare professionals to review and edit structures
• improve consistency of contouring between people, standardise processes and improve adherence to national and international guidelines.</t>
  </si>
  <si>
    <t>Radiotherapy services are commissioned by NHS England</t>
  </si>
  <si>
    <t>Organisations delivering radiotherapy services, NHS hospital trusts</t>
  </si>
  <si>
    <t>Radiotherapy services</t>
  </si>
  <si>
    <t>Artificial intelligence-derived software to analyse chest X-rays for suspected lung cancer in primary care referrals: early value assessment [GID-HTE10018] (HTE12)</t>
  </si>
  <si>
    <t>More research is needed on the artificial intelligence (AI)‑derived software to analyse chest X‑rays alongside clinician review for suspected lung cancer in adults referred from primary care</t>
  </si>
  <si>
    <t>Virtual Ward Platform Technologies for acute respiratory infections-HTE13</t>
  </si>
  <si>
    <t xml:space="preserve">Guidance states that virtual ward platform technologies can be used in the NHS while more evidence is generated to monitor people over 16 with acute respiratory infection in their usual place of residence. They can be used for people who have been:                                                                                            • referred for hospital admission or                                                                                            • admitted to hospital and their condition is stable or improving but needs ongoing monitoring.             </t>
  </si>
  <si>
    <t>Non recurrent national funding is available in 2023/24 to provide financial support to systems for the establishment of virtual wards but is not intended to cover the ongoing cost of the service.</t>
  </si>
  <si>
    <t>Virtual ward services should be developed across systems and provider collaboratives, rather than individual institutions. Services can be based on partnership between secondary, community, primary, social care and mental health services and in many cases partnerships with the independent sector</t>
  </si>
  <si>
    <t xml:space="preserve">The guidance may result in cost saving because people are having their healthcare managed at home or in their usual place of residence instead of in hospital. This may reduce pressures on hospital in-patient care and improve patient flow. </t>
  </si>
  <si>
    <t>Virtual reality for treating agoraphobia and agoraphobic avoidance: Early Value Assessment (HTE15)</t>
  </si>
  <si>
    <t>gameChangeVR (a virtual reality [VR] technology) can be used in the NHS while more evidence is generated, to treat severe agoraphobic avoidance in people with psychosis aged 16 and over. It should be used with the support of a mental health professional.
The company must confirm that agreements are in place to generate the evidence (as outlined in NICE's evidence generation plan) and contact NICE annually to confirm that evidence is being generated and analysed as planned. NICE may withdraw the guidance if these conditions are not met.
At the end of the evidence generation period (3 years, or sooner if enough evidence is available), the company should submit the evidence to NICE in a form that can be used for decision making. NICE will review the evidence and assess if the technology can be routinely adopted in the NHS.</t>
  </si>
  <si>
    <t>Artificial intelligence (AI) software to help clinical decision making in stroke [GID-DG10044] DG57</t>
  </si>
  <si>
    <t xml:space="preserve">The following artificial intelligence (AI)-derived software can be used in the NHS while more evidence is generated, to support review and reporting of CT brain scans for people who have had a suspected stroke:
e-Stroke
RapidAI.
These technologies can only be used once they have appropriate Digital Technology Assessment Criteria (DTAC) approval.
The software should only be used with healthcare professional review and centres should maintain existing scan reporting protocols to reduce the risk of incorrect results. Centres should ensure that images shared between different stroke centres can be remotely reviewed to help with decision making by healthcare professionals at a different site.
</t>
  </si>
  <si>
    <t>Digital technologies for non-specific low back pain: early value assessment (HTE16) [GID-HTE10021]</t>
  </si>
  <si>
    <t xml:space="preserve">
Five digital technologies can be used in the NHS while more evidence is generated to manage non-specific low back pain in people 16 years and over.</t>
  </si>
  <si>
    <t>Secondary care and community healthcare</t>
  </si>
  <si>
    <t>Implementing the guidance may reduce waiting lists, referrals for physiotherapy, the number of physiotherapy appointments and GP visits, medication use and the need for surgery.</t>
  </si>
  <si>
    <t>Digital technologies for providing specialist weight-management services: early value assessment (HTE14) [GID-HTE10023]</t>
  </si>
  <si>
    <t>Weight management</t>
  </si>
  <si>
    <t>Seven digital weight-management technologies can be used in the NHS, while more evidence is generated. They can be used to prescribe and monitor weight-management medicine and deliver multidisciplinary weight-management services for managing overweight and obesity in adults.
Nine digital weight-management technologies can be used in the NHS, while more evidence is generated. They can be used to deliver multidisciplinary weight-management services for managing overweight and obesity in adults, when they are not used to prescribe and monitor weight-management medicine.</t>
  </si>
  <si>
    <t>May reduce the requirement for face-to-face support or benefit people who are on a waiting list and are not currently supported by a specialist weight-management programme.</t>
  </si>
  <si>
    <t>Digital health technologies to help manage symptoms of psychosis and prevent relapse in adults and young people: early value assessment (HTE17) [GID-HTE10020]</t>
  </si>
  <si>
    <t xml:space="preserve">Guidance states that three digital health technologies can be used in the NHS while more evidence is generated, to help manage symptoms of psychosis or prevent 
relapse for adults. The technologies are:
• AVATAR Therapy, for managing auditory verbal hallucinations (hearing 
voices)
• SlowMo, for managing distressing thoughts or paranoia
• CareLoop, for monitoring symptoms of psychosis to prevent relapse.
These technologies should be delivered or supported by a mental health professional trained in the technology. They can only be used once they have appropriate regulatory approval including NHS England's Digital Technology Assessment Criteria (DTAC) approval
</t>
  </si>
  <si>
    <t>Kurin Lock for blood culture collection [GID-MT582] (MTG77)</t>
  </si>
  <si>
    <t>Kurin Lock costs uses 2 devices per person, with a total cost of £39 per test. Standard care devices cost £0.96 per person. Therefore, an additional cost of around £38 per person per test would be incurred when using a Kurin Lock device.  
A resource impact template has been published to help organisations to assess the cost and capacity impact from using Kurin Lock compared to standard care.
Any capacity benefits may also provide savings to offset some of the potential costs that may result from using Kurin lock compared to the standard of care.</t>
  </si>
  <si>
    <t>Capacity impact may include:
- reduction in length of stay due to reduced blood culture contamination
- reduction in laboratory tests/investigations due to reduced blood culture contamination
- reduced days of antibiotics use.</t>
  </si>
  <si>
    <t>GID-MT575 GaitSmart rehabilitation exercise programme for gait and mobility issues [GID-MT575] (MTG78)</t>
  </si>
  <si>
    <t>Rehabilitation</t>
  </si>
  <si>
    <t xml:space="preserve">The company retains the ownership of GaitSmart. A £1,000 loan fee per provider for the GaitSmart system and for training may be payable upfront, and this could be negotiable depending on contract and setting. In addition, the company charges £10 per person per session of GaitSmart exercises (£40 maximum for the 4 recommended sessions per person). Organisations are advised to contact the company for further details of the exact pricing structure that will apply for their local usage.
Upon delivery of the GaitSmart system the company will provide 2 training sessions to healthcare professionals who will be using the technology. Any additional training costs should be assessed at a local level.
A resource impact template has been developed and published to enable organisations to estimate the resource impact at a local level. The template will help organisations estimate the costs of implementing GaitSmart and the associated capacity implications. </t>
  </si>
  <si>
    <t>The guidance may allow a trained healthcare assistant to carry out GaitSmart sessions; in standard care these sessions are normally done by a more senior clinical person, usually a physiotherapist.</t>
  </si>
  <si>
    <t>Digital technologies to deliver pulmonary rehabilitation programmes for adults with COPD: early value assessment [HTE18]</t>
  </si>
  <si>
    <t xml:space="preserve">myCOPD can be used in the NHS while more evidence is generated, to deliver pulmonary rehabilitation programmes for adults with chronic obstructive pulmonary disease (COPD) who cannot have or do not want face-to-face pulmonary rehabilitation. 
SPACE for COPD is awaiting appropriate regulatory approval so is not included in the recommendations for use at this time.
</t>
  </si>
  <si>
    <t>Potential reduction in waiting times and improving access to pulmonary rehabilitation services.</t>
  </si>
  <si>
    <t>Tumour profiling tests to guide adjuvant chemotherapy decisions in early breast cancer [GID-DG10075] (DG58)</t>
  </si>
  <si>
    <t>Diagnostic Technology - update (new clinical practice evidence)</t>
  </si>
  <si>
    <t>Due to a lack of robust data on current practice and the regional variation in current practice, the size of the resource impact will need to be determined at a local level.
Depending on current local practice, areas which may require additional resources and result in additional costs include: 
• time to prepare and submit the number of additional samples for testing
• additional capacity in laboratories to perform the additional tumour profiling tests using EndoPredict or Prosigna
• time for the reporting and discussing of results.
Implementing the guideline may: 
• reduce the number of chemotherapy treatments for people with oestrogen receptor (ER)- or progesterone receptor (PR)-positive, human epidermal growth factor receptor 2 (HER2)-negative early breast cancer with 1 to 3 positive lymph nodes
• identify people who are most likely to benefit from chemotherapy treatment
• lead to improved consistency of best practice across the country
• lead to better health outcomes and care experience. 
These benefits should also provide some savings to offset some of the potential costs identified.</t>
  </si>
  <si>
    <t>There may be a need for additional capacity in laboratories to perform the additional tumour profiling tests using EndoPredict or Prosigna, however the number of chemotherapy treatments for people may also be reduced</t>
  </si>
  <si>
    <t>CYP2C19 genotype testing to guide clopidogrel use after ischaemic stroke or transient ischaemic attack [GID-DG10054] (DG59)</t>
  </si>
  <si>
    <t>NICE has recommended CYP2C19 genotype testing to assess if clopidogrel is a suitable antiplatelet for people who have recently had an ischaemic stroke or transient ischaemic attack. CYP2C19 genotype testing is only recommended if:
• quality assurance processes are in place for point-of-care tests
• shared decision making for doing the test is established (see the NICE webpage on shared decision making).
• the guidance states that the preferred order for the method of testing should be:
• laboratory-based testing, and then
• Genedrive CYP2C19 ID Kit point-of-care test (when laboratory testing is not available), and then
• Genomadix Cube point-of-care test (when neither laboratory-based testing nor the Genedrive CYP2C19 ID Kit point-of-care test are available).
Testing and changing treatment for those found to have loss-of-function alleles delivers better outcomes, such as a reduction in the number of strokes over both short and long term. Benefits associated with a reduction in the number of strokes would include fewer hospital admissions, bed day savings, reduction in allied health professional support and social care savings.</t>
  </si>
  <si>
    <t>Laboratories will need additional resources to perform the additional tests needed to cover population.</t>
  </si>
  <si>
    <t>Digital technologies for assessing attention deficit hyperactivity disorder (ADHD) [GID-DG10088] (DG60)</t>
  </si>
  <si>
    <t>QbTest represents an additional cost as it can only be used with standard clinical assessment by a healthcare professional. Based on the company's submission, most NHS trusts in England pay a fee of £31.20 per test excluding VAT, but the fee varies between £23 and £96 depending on volume used.
Because the use of a QbTest with standard clinical assessment may lead to an increased number of children diagnosed, there may also be an associated increase in the uptake of pharmacological treatments. The cost per child per year for pharmacological treatment for ADHD ranges from £131 to £817 with an average of £425 per child per year.                                                                                                                     
QbTest with standard clinical assessment may lead to an increased number of children diagnosed with ADHD, and may:
- increase the speed of assessment and help reduce the number or length of clinical   appointments needed to reach a diagnosis. The number and length of appointments varies across the country.
- reduce patient waiting lists as people have quicker diagnostic assessment and access to further care. 
- have an impact on staff training time to use QbTest in the first year. Training covers test administration (1 hour) and interpretation (4 hours). 
- increase demand for school-based interventions, parent or carer management training, and speech and language therapy interventions</t>
  </si>
  <si>
    <t>Mental health services</t>
  </si>
  <si>
    <t>Depending on current local practice, recommendations or areas that may require 
additional resources and result in additional costs include: 
• the heart failure algorithm technology including specific hardware or software and upgrades to support the technology 
• time and resources to monitor and respond to alerts and adjust medication 
• time required for training and support 
• any costs associated with a lack of interoperability of the heart algorithm technology 
with electronic patient record systems 
• other costs such as IT equipment may be needed for those who do not have access to internet, smartphones, tablets, or a computer.
Implementing the guidance may: 
• reduce heart failure events and hospitalisation rates 
• improve heart-failure-related mortality rates 
• reduce the number of overall scheduled patient reviews in secondary care 
• reduce the rates of emergency department or primary care visits. 
These benefits may provide savings to offset against technology and implementation 
costs.</t>
  </si>
  <si>
    <t>Implementing the guidance may
reduce the number of heart failure related hospitalisations.  Resources will be required to monitor and respond to algorithm alerts.</t>
  </si>
  <si>
    <t>Early Value Assessment</t>
  </si>
  <si>
    <t xml:space="preserve">There will be additional costs incurred to implement the guidance. Costs will depend on the type of technology procured and the pricing arrangements in place. The technology prices are commercial in confidence and likely to vary across companies. 
There may be a reduction in exacerbations and potential slowing of progression of COPD and this may provide some savings to offset the potential costs of implementing the technologies. However, this is uncertain because of the limited evidence base, as there is uncertainty about how effective these technologies may be at reducing these symptoms in practice.                                                                                                </t>
  </si>
  <si>
    <t xml:space="preserve">There may be a reduction in GP appointments, a reduction in A&amp;E attendances, and hospital admissions </t>
  </si>
  <si>
    <t>Artificial intelligence (AI) technologies for assessing and triaging skin lesions within the urgent suspected skin cancer pathway [GID-HTE10047]</t>
  </si>
  <si>
    <t>Late Stage Assessment</t>
  </si>
  <si>
    <t xml:space="preserve">Artificial intelligence technologies to help detect fractures on X-rays in urgent care [GID-HTE10044] </t>
  </si>
  <si>
    <t>One-piece closed bags for adults with a colostomy: Late Stage Assessment [HTE10045]</t>
  </si>
  <si>
    <t>Colorectal</t>
  </si>
  <si>
    <t>Robot-assisted surgery for orthopaedic procedures: early value assessment [GID-HTE10043]</t>
  </si>
  <si>
    <t>Surgery</t>
  </si>
  <si>
    <t>Robot-assisted surgery for soft-tissue procedures: early value assessment [GID-HTE10040]</t>
  </si>
  <si>
    <t>Digital therapy for chronic tic disorders and Tourette syndrome: early value assessment [GID-HTE10056]</t>
  </si>
  <si>
    <t>Drug eluting stents for treating coronary heart disease: late stage assessment [GID-HTE10039]</t>
  </si>
  <si>
    <t>17/02/25-10/03/25</t>
  </si>
  <si>
    <t>Topical Antimicrobial dressings for wound care: Late stage assessment [GID-HTE10041]</t>
  </si>
  <si>
    <t>Multiple specialties</t>
  </si>
  <si>
    <t>Guidance is still in early development stage. More information will be provided as the development of the guidance progresses.
The committee meeting is scheduled for 16 January 2025.</t>
  </si>
  <si>
    <t>Primary care, Community health care, Secondary care - acute and Ambulance services</t>
  </si>
  <si>
    <t>Bed frames for adults in acute settings [GID-HTE10050]</t>
  </si>
  <si>
    <t>Slide sheets for repositioning or moving a person on or from a bed: Late Stage Assessment [GID-HTE10051]</t>
  </si>
  <si>
    <t>10/04/2025-28/04/2025</t>
  </si>
  <si>
    <t>Digital front door technologies to pre-assess people before assessment for NHS Talking Therapies [GID-HTE10055]</t>
  </si>
  <si>
    <t>Guidance is still in early development stage. More information will be provided as the development of the guidance progresses.
The committee meeting is scheduled for 11 March 2025.</t>
  </si>
  <si>
    <t>08/04/25-01/05/25</t>
  </si>
  <si>
    <t>PillCam COLON 2 for investigation of the colon through direct visualisation [GID-DG10083]</t>
  </si>
  <si>
    <t>Guidance is still in early development stage. More information will be provided as the development of the guidance progresses.
Committee meeting is scheduled for 11 March 2025.</t>
  </si>
  <si>
    <t>16/04/25-02/05/25</t>
  </si>
  <si>
    <t>Compression products for treating venous leg ulcers: late stage assessment [GID-HTE10048]</t>
  </si>
  <si>
    <t>Guidance is still in early development stage. More information will be provided as the development of the guidance progresses.
The committee meeting is scheduled for 13 March 2025.</t>
  </si>
  <si>
    <t>19/02/25-05/03/25</t>
  </si>
  <si>
    <t>Intermittent urethral catheters for long-term urinary management in adults : Late Stage Assessment [GID-HTE10049]</t>
  </si>
  <si>
    <t>Ambulatory pulmonary artery pressure monitoring devices for heart failure [GID-DG10087]</t>
  </si>
  <si>
    <t>14/10/2025-04/11/2025</t>
  </si>
  <si>
    <t>Artificial intelligence software to help detect and characterise colorectal polyps [GID-DG10118]</t>
  </si>
  <si>
    <t>COLOFIT algorithm to guide colorectal cancer pathway referral in primary care: early value assessment [GID-HTE10011]</t>
  </si>
  <si>
    <t>Non-invasive skin closure devices for surgical incisions (MT775)</t>
  </si>
  <si>
    <t>Suspended. Topic suspended until further notice</t>
  </si>
  <si>
    <t>Surgical vessel sealing systems (MT798)</t>
  </si>
  <si>
    <t>Zio XT for detecting cardiac arrhythmias [GID-MT591]</t>
  </si>
  <si>
    <t>Medical Technology - update (new evidence and update costs)</t>
  </si>
  <si>
    <t>Suspended. The update is suspended due to a delay with the manufacturer's submission, caused by the delay in the reporting of trial data. The evaluation will resume development in due course. Stakeholders will be updated when new dates are scheduled</t>
  </si>
  <si>
    <t>Evoke Spinal Cord Stimulator for managing chronic neuropathic or ischaemic pain [GID-MT567]</t>
  </si>
  <si>
    <t xml:space="preserve">	Suspended. Topic is paused whilst further topic intelligence is gathered</t>
  </si>
  <si>
    <t>Peezy Midstream for urine collection (MT446) [GID-MT538]</t>
  </si>
  <si>
    <t>Suspended. The Institute has been informed by the manufacturer Peezy Midstream has been withdrawn from the UK market. NICE has therefore decided to suspend the guidance development in its current work programme. We will continue to monitor any developments and will update interested parties if the situation changes.</t>
  </si>
  <si>
    <t>IPG Reference</t>
  </si>
  <si>
    <t>Recommendation</t>
  </si>
  <si>
    <t>2022/23</t>
  </si>
  <si>
    <t>IPG722</t>
  </si>
  <si>
    <t>Intramedullary distraction for upper limb lengthening</t>
  </si>
  <si>
    <t>Trauma &amp; Orthopaedics</t>
  </si>
  <si>
    <t>Evidence on the safety and efficacy of intramedullary distraction for upper limb lengthening is inadequate in quantity and quality. But because this is a rare condition with limited alternative treatments, the procedure can be considered as long as special arrangements for clinical governance, consent, and audit or research are in place.</t>
  </si>
  <si>
    <t>IPG723</t>
  </si>
  <si>
    <t>Liposuction for chronic lymphoedema</t>
  </si>
  <si>
    <t>Lymphoedema</t>
  </si>
  <si>
    <t>Evidence on the efficacy and safety of liposuction for chronic lymphoedema is adequate. The evidence on safety shows that the potential risks include venous thromboembolism, fat embolism, and fluid overload. This procedure can be used provided that standard arrangements are in place for clinical governance, consent and audit. </t>
  </si>
  <si>
    <t>IPG724</t>
  </si>
  <si>
    <t>Personalised external aortic root support (PEARS) using mesh to prevent aortic root expansion and aortic dissection in people with Marfan syndrome</t>
  </si>
  <si>
    <t>Vascular</t>
  </si>
  <si>
    <t>Evidence is adequate on the short-term safety and efficacy of personalised external aortic root support (PEARS) using mesh to prevent aortic root expansion and aortic dissection in people with Marfan syndrome. Evidence on long-term outcomes is limited in quantity and quality. Therefore, this procedure should only be used with special arrangements for clinical governance, consent and audit or research.</t>
  </si>
  <si>
    <t>IPG725</t>
  </si>
  <si>
    <t>Endoanchoring systems in endovascular aortic aneurysm repair</t>
  </si>
  <si>
    <t xml:space="preserve"> - For people with unfavourable aneurysm morphology needing an endovascular aortic aneurysm repair (EVAR) as a primary procedure, or for people with an existing EVAR who need a secondary procedure, evidence on the safety of using endoanchoring systems is adequate. Evidence on efficacy is limited in quantity and quality. Therefore, for these people, this procedure should only be used with special arrangements for clinical governance, consent, and audit or research.                                                                                                                                                                                                    - For people with favourable aneurysm morphology needing an EVAR as a primary procedure, evidence on the safety of using endoanchoring systems is adequate. However, evidence on efficacy is inadequate in quantity and quality. Therefore, for these people, this procedure should only be used in the context of research.</t>
  </si>
  <si>
    <t>IPG726</t>
  </si>
  <si>
    <t>Supercapsular percutaneously assisted total hip arthroplasty for osteoarthritis</t>
  </si>
  <si>
    <t>Evidence on the safety and efficacy of supercapsular percutaneously assisted total hip arthroplasty for osteoarthritis is limited in quality and quantity. Therefore, this procedure should only be used with special arrangements for clinical governance, consent, and audit or research.</t>
  </si>
  <si>
    <t>IPG727</t>
  </si>
  <si>
    <t>Synthetic cartilage implant insertion for first metatarsophalangeal joint osteoarthritis (hallux rigidus)</t>
  </si>
  <si>
    <t xml:space="preserve">For people with advanced disease for whom arthrodesis is indicated, evidence on the safety of synthetic cartilage implant insertion for first metatarsophalangeal joint osteoarthritis (hallux rigidus) shows no major safety concerns in the short term. But evidence on efficacy is limited in quantity and quality. Therefore, for these people, this procedure should only be used with special arrangements for clinical governance, consent, and audit or research.                                                                                                                                                    For all other people with hallux rigidus, evidence on the safety of synthetic cartilage implant insertion for hallux rigidus shows no major safety concerns in the short term. But evidence on efficacy is inadequate in quantity and quality. Therefore, for these people, this procedure should only be used in the context of research.             </t>
  </si>
  <si>
    <t>IPG728</t>
  </si>
  <si>
    <t>Vertebral body tethering for idiopathic scoliosis in children and young people</t>
  </si>
  <si>
    <t>Evidence on the safety of vertebral body tethering for idiopathic scoliosis in children and young people is limited but raises concerns of serious complications. Evidence on its efficacy is inadequate in quality and quantity. Therefore, this procedure should only be used in the context of research. </t>
  </si>
  <si>
    <t>IPG729</t>
  </si>
  <si>
    <t>Nerve graft for corneal denervation</t>
  </si>
  <si>
    <t>Evidence on the safety of nerve graft for corneal denervation is limited but raises no major safety concerns. Evidence on efficacy is limited in quantity and quality. Therefore, this procedure should only be used with special arrangements for clinical governance, consent, and audit or research.</t>
  </si>
  <si>
    <t>IPG730</t>
  </si>
  <si>
    <t>Transcatheter tricuspid valve annuloplasty for tricuspid regurgitation</t>
  </si>
  <si>
    <t>Cardiac surgery</t>
  </si>
  <si>
    <t>For people with severe and symptomatic tricuspid regurgitation, evidence on the efficacy of transcatheter tricuspid valve annuloplasty is limited in quantity and quality. Evidence on its safety shows there are serious but well-recognised complications. Therefore, for these people, this procedure should only be used with special arrangements for clinical governance, consent, and audit or research.                                                                                                                                                                                                                          For people with mild or moderate tricuspid regurgitation, evidence on the safety and efficacy of transcatheter tricuspid valve annuloplasty is inadequate in quantity and quality. Therefore, for these people, this procedure should only be used in the context of research.</t>
  </si>
  <si>
    <t>IPG731</t>
  </si>
  <si>
    <t>Transcatheter tricuspid valve leaflet repair for tricuspid regurgitation</t>
  </si>
  <si>
    <t>For people with severe and symptomatic tricuspid regurgitation, evidence on the efficacy of transcatheter tricuspid valve leaflet repair is limited in quantity and quality. Evidence on its safety shows there are serious but well-recognised complications. Therefore, for these people, this procedure should only be used with special arrangements for clinical governance, consent, and audit or research.                                                                                                                                                                                                                            For people with mild or moderate tricuspid regurgitation, evidence on the safety and efficacy of transcatheter tricuspid valve leaflet repair is inadequate in quantity and quality. Therefore, for these people, this procedure should only be used in the context of research.</t>
  </si>
  <si>
    <t>IPG732</t>
  </si>
  <si>
    <t>Bioresorbable stent implantation to treat coronary artery disease</t>
  </si>
  <si>
    <t>Evidence on the efficacy of bioresorbable stent implantation to treat coronary artery disease is inadequate. Evidence on its safety has shown an increased risk of serious complications in the longer term. This includes an increased risk of myocardial infarction and death with some types of bioresorbable stents. Therefore, this procedure should only be used in the context of research.</t>
  </si>
  <si>
    <t>IPG733</t>
  </si>
  <si>
    <t>Aortic remodelling hybrid stent insertion during surgical repair of an acute type A aortic dissection</t>
  </si>
  <si>
    <t>Evidence on the safety and efficacy of aortic remodelling hybrid stent insertion during surgical repair of an acute type A aortic dissection is limited in quantity and quality. Therefore, this procedure should only be used with special arrangements for clinical governance, consent, and audit or research.</t>
  </si>
  <si>
    <t>IPG734</t>
  </si>
  <si>
    <t>Focal resurfacing implants to treat articular cartilage damage in the knee</t>
  </si>
  <si>
    <t>Evidence on the efficacy of focal resurfacing implants to treat articular cartilage damage in the knee is limited in quality and quantity. Short-term evidence shows no major safety concerns, but long-term evidence on safety is limited in quality and quantity. Therefore, this procedure should only be used with special arrangements for clinical governance, consent, and audit or research.</t>
  </si>
  <si>
    <t>IPG735</t>
  </si>
  <si>
    <t>Transcutaneous electrical neuromuscular stimulation for urinary incontinence</t>
  </si>
  <si>
    <t>Evidence on the safety of transcutaneous electrical neuromuscular stimulation for urinary incontinence raises no major safety concerns. Evidence on its efficacy is limited in quantity and quality. Therefore, this procedure should only be used with special arrangements for clinical governance, consent, and audit or research.</t>
  </si>
  <si>
    <t>IPG736</t>
  </si>
  <si>
    <t>Superficial venous arterialisation for chronic limb threatening ischaemia</t>
  </si>
  <si>
    <t>Evidence on the safety of superficial venous arterialisation for chronic limb threatening ischaemia shows well-recognised complications. Evidence on its efficacy is inadequate in quantity and quality. However, in people with no other option for revascularisation, this procedure can be used with special arrangements for clinical governance, consent, and audit or research.</t>
  </si>
  <si>
    <t>IPG737</t>
  </si>
  <si>
    <t>Prostatic urethral temporary implant insertion for lower urinary tract symptoms caused by benign prostatic hyperplasia</t>
  </si>
  <si>
    <t>Evidence on the safety and efficacy of prostatic urethral temporary implant insertion for lower urinary tract symptoms caused by benign prostatic hyperplasia is limited in quantity and quality. Therefore, this procedure should only be used with special arrangements for clinical governance, consent, and audit or research.</t>
  </si>
  <si>
    <t>IPG738</t>
  </si>
  <si>
    <t>Removal, preservation and subsequent reimplantation of ovarian tissue to prevent symptoms from the menopause</t>
  </si>
  <si>
    <t>Evidence on the safety and efficacy of removal, preservation and subsequent reimplantation of ovarian tissue to prevent symptoms from the menopause is inadequate in quality and quantity. Therefore, this procedure should not be done unless it is part of a formal research study, with appropriate governance and ethics approval.</t>
  </si>
  <si>
    <t>IPG739</t>
  </si>
  <si>
    <t>Neurostimulation of lumbar muscles for refractory non-specific chronic low back pain</t>
  </si>
  <si>
    <t>Evidence on the efficacy and safety of neurostimulation of lumbar muscles for refractory non-specific chronic low back pain is limited in quantity and quality. Therefore, this procedure should only be used with special arrangements for clinical governance, consent, and audit or research.</t>
  </si>
  <si>
    <t>IPG740</t>
  </si>
  <si>
    <t>Transcutaneous electrical stimulation of the supraorbital nerve for treating and preventing migraine</t>
  </si>
  <si>
    <t>Evidence on the safety of transcutaneous electrical stimulation of the supraorbital nerve for treating and preventing migraine is adequate and raises no major safety concerns. For efficacy:
The evidence for treating an acute migraine attack is adequate but, for treating subsequent attacks, is limited in quality and quantity. So, for treating acute migraine, this procedure should only be used with special arrangements for clinical governance, consent, and audit or research. 
The evidence for preventing migraine is inadequate in quality. So, for preventing migraine, this procedure should only be used in the context of research.</t>
  </si>
  <si>
    <t>IPG741</t>
  </si>
  <si>
    <t>YAG laser vitreolysis for symptomatic vitreous floaters</t>
  </si>
  <si>
    <t>Evidence on the safety and efficacy of YAG laser vitreolysis for symptomatic vitreous floaters is inadequate in quality and quantity. Therefore, this procedure should only be used in the context of research.</t>
  </si>
  <si>
    <t>IPG742</t>
  </si>
  <si>
    <t>Extracorporeal shockwave therapy for calcific tendinopathy in the shoulder</t>
  </si>
  <si>
    <t>Evidence on the safety of extracorporeal shockwave therapy for calcific tendinopathy in the shoulder shows no major safety concerns in the short term. Evidence on efficacy is inadequate. Therefore, this procedure should only be used in the context of research. </t>
  </si>
  <si>
    <t>IPG743</t>
  </si>
  <si>
    <t>Percutaneous ultrasound-guided microwave ablation for symptomatic benign thyroid nodules</t>
  </si>
  <si>
    <t>ENT</t>
  </si>
  <si>
    <t>Evidence on the safety of percutaneous ultrasound-guided microwave ablation for symptomatic benign thyroid nodules shows some well-recognised complications. Evidence on efficacy is adequate. Therefore, this procedure can be used provided standard arrangements are in place for clinical governance, consent and audit.</t>
  </si>
  <si>
    <t>IPG744</t>
  </si>
  <si>
    <t>Balloon disimpaction of the baby's head at emergency caesarean during the second stage of labour</t>
  </si>
  <si>
    <t>Evidence on the safety and efficacy of balloon disimpaction of the baby's head at emergency caesarean during the second stage of labour is adequate to support using this procedure provided that standard arrangements are in place for clinical governance, consent and audit.</t>
  </si>
  <si>
    <t>IPG745</t>
  </si>
  <si>
    <t>Ab interno canaloplasty for open-angle glaucoma</t>
  </si>
  <si>
    <t>Evidence on the safety of ab interno canaloplasty for open-angle glaucoma shows no major safety concerns. Evidence on the efficacy is limited in quality and quantity, particularly in the long term. Therefore, this procedure should only be used with special arrangements for clinical governance, consent, and audit or research.</t>
  </si>
  <si>
    <t>IPG746</t>
  </si>
  <si>
    <t>Tunnelled peritoneal drainage catheter insertion for refractory ascites in cirrhosis</t>
  </si>
  <si>
    <t>Evidence on the safety of long-term tunnelled peritoneal drainage catheter insertion for refractory ascites in cirrhosis is limited but shows well-recognised complications. Evidence on the efficacy is limited in quantity and quality. Therefore, this procedure should only be used with special arrangements for clinical governance, consent, and audit or research.</t>
  </si>
  <si>
    <t>IPG747</t>
  </si>
  <si>
    <t>Percutaneous image-guided cryoablation of peripheral neuroma for chronic pain</t>
  </si>
  <si>
    <t>Evidence on the safety and efficacy of percutaneous image-guided cryoablation of peripheral neuroma for chronic pain is inadequate in quality and quantity. Therefore, this procedure should only be used in the context of research. </t>
  </si>
  <si>
    <t>IPG748</t>
  </si>
  <si>
    <t>Transcutaneous electrical stimulation of the trigeminal nerve for ADHD</t>
  </si>
  <si>
    <t>CAMHS</t>
  </si>
  <si>
    <t>Evidence on the safety and efficacy of transcutaneous electrical stimulation of the trigeminal nerve for attention deficit hyperactivity disorder (ADHD) is inadequate in quality and quantity. Therefore, this procedure should only be used in the context of research.</t>
  </si>
  <si>
    <t>IPG749</t>
  </si>
  <si>
    <t>Laparoscopic insertion of a magnetic ring for gastro-oesophageal reflux disease</t>
  </si>
  <si>
    <t>Evidence on the safety and efficacy of laparoscopic insertion of a magnetic ring for gastro-oesophageal reflux disease (GORD) is adequate to support using this procedure provided that standard arrangements are in place for clinical governance, consent and audit. </t>
  </si>
  <si>
    <t>IPG750</t>
  </si>
  <si>
    <t>Trabeculectomy with a biodegradable collagen matrix implant for glaucoma</t>
  </si>
  <si>
    <t>Evidence on the safety and efficacy of trabeculectomy with biodegradable collagen matrix implant for glaucoma is adequate to support using this procedure, provided that standard arrangements are in place for clinical governance, consent and audit. </t>
  </si>
  <si>
    <t>IPG751</t>
  </si>
  <si>
    <t>Transvenous obliteration for gastric varices</t>
  </si>
  <si>
    <t>Evidence on the safety and efficacy of transvenous obliteration of gastric varices is adequate in the short term but limited in the long term. Therefore, this procedure should only be used with special arrangements for clinical governance, consent, and audit or research.</t>
  </si>
  <si>
    <t>IPG752</t>
  </si>
  <si>
    <t>Biodegradable spacer insertion to reduce rectal toxicity during radiotherapy for prostate cancer</t>
  </si>
  <si>
    <t>Evidence on the safety and efficacy of biodegradable spacer insertion to reduce rectal toxicity during radiotherapy for prostate cancer is limited in quality. Therefore, this procedure should only be used with special arrangements for clinical governance, consent, and audit or research.</t>
  </si>
  <si>
    <t>IPG753</t>
  </si>
  <si>
    <t>Endoluminal gastroplication for gastro-oesophageal reflux disease</t>
  </si>
  <si>
    <t>Evidence on the safety of endoluminal gastroplication for gastro-oesophageal reflux disease is adequate. However, evidence on its efficacy is inadequate in quality, particularly in terms of patient selection and long-term outcomes. Therefore, this procedure should be used only in research.</t>
  </si>
  <si>
    <t>IPG754</t>
  </si>
  <si>
    <t>Percutaneous transluminal renal sympathetic denervation for resistant hypertension</t>
  </si>
  <si>
    <t>Percutaneous transluminal renal sympathetic denervation for resistant hypertension should only be used with special arrangements for clinical governance, consent, and audit or research.</t>
  </si>
  <si>
    <t>IPG755</t>
  </si>
  <si>
    <t>Percutaneous thoracic duct embolisation for persistent chyle leak</t>
  </si>
  <si>
    <t>Thoracic surgery</t>
  </si>
  <si>
    <t>Evidence on the safety and efficacy of percutaneous thoracic duct embolisation for persistent chyle leak is limited in quantity and quality. Therefore, this procedure should only be used with special arrangements for clinical governance, consent, and audit or research. </t>
  </si>
  <si>
    <t>IPG756</t>
  </si>
  <si>
    <t>Focal therapy using high-intensity focused ultrasound for localised prostate cancer</t>
  </si>
  <si>
    <t>Evidence on the safety of focal therapy using high-intensity focused ultrasound for localised prostate cancer is adequate, but evidence on its efficacy is limited. Therefore, this procedure should only be used with special arrangements for clinical governance, consent, and audit or research.</t>
  </si>
  <si>
    <t>IPG757</t>
  </si>
  <si>
    <t>Maximal cytoreductive surgery for advanced ovarian cancer</t>
  </si>
  <si>
    <t>Evidence on the safety and efficacy of maximal cytoreductive surgery for advanced ovarian cancer is adequate to support using this procedure provided that standard arrangements are in place for clinical governance, consent and audit. </t>
  </si>
  <si>
    <t>IPG758</t>
  </si>
  <si>
    <t>Radiofrequency ablation for palliation of painful spinal metastases</t>
  </si>
  <si>
    <t>Spinal cancer</t>
  </si>
  <si>
    <t>Evidence on the safety and efficacy of radiofrequency ablation for palliation of painful spinal metastases is limited in quantity and quality. Therefore, this procedure should only be used with special arrangements for clinical governance, consent, and audit or research. </t>
  </si>
  <si>
    <t>IPG759</t>
  </si>
  <si>
    <t>Radiofrequency ablation as an adjunct to balloon kyphoplasty or percutaneous vertebroplasty for palliation of painful spinal metastases</t>
  </si>
  <si>
    <t>Evidence on the safety and efficacy of radiofrequency ablation as an adjunct to balloon kyphoplasty or percutaneous vertebroplasty for palliation of painful spinal metastases is adequate to support using this procedure provided that standard arrangements are in place for clinical governance, consent and audit.</t>
  </si>
  <si>
    <t>IPG760</t>
  </si>
  <si>
    <t>Daytime intraoral neuromuscular electrical tongue stimulation using a removable device for obstructive sleep apnoea</t>
  </si>
  <si>
    <t>Evidence on the safety and efficacy of daytime intraoral neuromuscular electrical tongue stimulation using a removable device for obstructive sleep apnoea is inadequate in quality and quantity. So, this procedure should be used only in research.</t>
  </si>
  <si>
    <t>IPG761</t>
  </si>
  <si>
    <t>Endoscopic ultrasound-guided biliary drainage for biliary obstruction</t>
  </si>
  <si>
    <t>Evidence on the safety and efficacy of endoscopic ultrasound-guided biliary drainage (EUS‑BD) for biliary obstruction caused by distal malignant disease is adequate to support using this procedure. This is provided that standard arrangements are in place for clinical governance, consent and audit. </t>
  </si>
  <si>
    <t>IPG762</t>
  </si>
  <si>
    <t>Intramuscular diaphragm stimulation for ventilator-dependent chronic respiratory failure from high spinal cord injuries</t>
  </si>
  <si>
    <t>Spinal surgery</t>
  </si>
  <si>
    <t>Intramuscular diaphragm stimulation for ventilator-dependent chronic respiratory failure from high spinal cord injuries should only be used with special arrangements for clinical governance, consent, and audit or research.</t>
  </si>
  <si>
    <t>IPG763</t>
  </si>
  <si>
    <t>Intraoperative electron beam radiotherapy for locally advanced and locally recurrent colorectal cancer</t>
  </si>
  <si>
    <t>Colorectal Cancer</t>
  </si>
  <si>
    <t>Evidence on the safety of intraoperative electron beam radiotherapy for locally advanced and locally recurrent colorectal cancer is adequate. Evidence on efficacy is inadequate in quality and quantity. Therefore, this procedure should only be used in the context of research.</t>
  </si>
  <si>
    <t>IPG764</t>
  </si>
  <si>
    <t>Endoscopic ultrasound-guided gallbladder drainage for acute cholecystitis when surgery is not an option</t>
  </si>
  <si>
    <t>Hepatobiliary and Pancreatic Surgery Service</t>
  </si>
  <si>
    <t xml:space="preserve">Endoscopic ultrasound-guided gallbladder drainage for acute cholecystitis can be used when surgery is not an option, if standard arrangements are in place for clinical governance, consent and audit. </t>
  </si>
  <si>
    <t>IPG765</t>
  </si>
  <si>
    <t>Minimally invasive fusionless posterior-approach surgery to correct idiopathic scoliosis in children and young people</t>
  </si>
  <si>
    <t xml:space="preserve">Minimally invasive fusionless posterior-approach surgery to correct idiopathic scoliosis in children and young people should be used only in research. </t>
  </si>
  <si>
    <t>IPG766</t>
  </si>
  <si>
    <t>Botulinum toxin injection into the urethral sphincter for idiopathic chronic non-obstructive urinary retention</t>
  </si>
  <si>
    <t>For people with idiopathic chronic non-obstructive urinary retention caused by external urethral sphincter dysfunction (also known as Fowler’s syndrome in younger women and people with female anatomy, primary disorder of urethral sphincter relaxation or high-tone non-relaxing urethral sphincter), botulinum toxin type A injections into the urethral sphincter should only be used with special arrangements for clinical governance, consent, and audit or research. should be used only in research.</t>
  </si>
  <si>
    <t>IPG767</t>
  </si>
  <si>
    <t>Radiofrequency denervation for osteoarthritic knee pain</t>
  </si>
  <si>
    <t>Radiofrequency denervation for osteoarthritic knee pain may be used if standard arrangements are in place for clinical governance, consent and audit.</t>
  </si>
  <si>
    <t>IPG768</t>
  </si>
  <si>
    <t>Irreversible electroporation for treating prostate cancer</t>
  </si>
  <si>
    <t>Irreversible electroporation for treating prostate cancer should only be used with special arrangements for clinical governance, consent, and audit or research.</t>
  </si>
  <si>
    <t>IPG769</t>
  </si>
  <si>
    <t>Aortic valve reconstruction with glutaraldehyde-treated autologous pericardium</t>
  </si>
  <si>
    <t>Aortic valve reconstruction with glutaraldehyde-treated autologous pericardium for aortic valve disease should be used only in research.</t>
  </si>
  <si>
    <t>IPG770</t>
  </si>
  <si>
    <t>Transurethral water-jet ablation for lower urinary tract symptoms caused by benign prostatic hyperplasia</t>
  </si>
  <si>
    <t>Transurethral water-jet ablation for lower urinary tract symptoms caused by benign prostatic hyperplasia (BPH) may be used if standard arrangements are in place for clinical governance, consent and audit.</t>
  </si>
  <si>
    <t>IPG771</t>
  </si>
  <si>
    <t>Cryotherapy for Chronic Rhinitis</t>
  </si>
  <si>
    <t xml:space="preserve">Cryotherapy for chronic rhinitis should be used only in research. </t>
  </si>
  <si>
    <t>IPG772</t>
  </si>
  <si>
    <t>Removal, preservation and reimplantation of ovarian tissue for restoring fertility after gonadotoxic treatment</t>
  </si>
  <si>
    <t>Removal, preservation and reimplantation of ovarian tissue for restoring fertility after gonadotoxic treatment may be used if standard arrangements are in place for clinical governance, consent and audit.</t>
  </si>
  <si>
    <t>IPG773</t>
  </si>
  <si>
    <t>Percutaneous deep venous arterialisation for chronic limb-threatening ischaemia</t>
  </si>
  <si>
    <t>Percutaneous deep venous arterialisation for chronic limb-threatening ischaemia in people with limited treatment options should only be used with special arrangements for clinical governance, consent, and audit or research.</t>
  </si>
  <si>
    <t>IPG774</t>
  </si>
  <si>
    <t>Vaginal transluminal endoscopic hysterectomy and adnexal surgery for benign gynaecological conditions</t>
  </si>
  <si>
    <t>Vaginal transluminal endoscopic hysterectomy and adnexal surgery for benign gynaecological conditions should only be used with special arrangements for clinical governance, consent, and audit or research.</t>
  </si>
  <si>
    <t>IPG775</t>
  </si>
  <si>
    <t>Biodegradable subacromial spacer insertion for rotator cuff tears</t>
  </si>
  <si>
    <t>When debridement is a suitable option, biodegradable subacromial spacer insertion for rotator cuff tears should not be used.</t>
  </si>
  <si>
    <t>IPG776</t>
  </si>
  <si>
    <t>Extracorporeal carbon dioxide removal for acute respiratory failure</t>
  </si>
  <si>
    <t>For people with acute hypoxic respiratory failure, extracorporeal carbon dioxide removal should not be used. 
For people with acute hypercapnic respiratory failure, extracorporeal carbon dioxide removal should be used only in research.</t>
  </si>
  <si>
    <t>IPG777</t>
  </si>
  <si>
    <t>Percutaneous transarterial carotid artery stent placement for asymptomatic extracranial carotid stenosis</t>
  </si>
  <si>
    <t>Percutaneous transarterial carotid artery stent placement for asymptomatic extracranial carotid stenosis should only be used with special arrangements for clinical governance, consent, and audit or research.</t>
  </si>
  <si>
    <t>IPG778</t>
  </si>
  <si>
    <t>Percutaneous thrombectomy for intermediate-risk or high-risk pulmonary embolus</t>
  </si>
  <si>
    <t>For high-risk pulmonary embolism in people who cannot have thrombolysis, or when there are no other suitable treatment options or alternative treatments have failed, percutaneous thrombectomy should only be used with special arrangements for clinical governance, informed consent and audit.</t>
  </si>
  <si>
    <t>IPG779</t>
  </si>
  <si>
    <t>Middle meningeal artery embolisation for chronic subdural haematomas</t>
  </si>
  <si>
    <t>Endovascular</t>
  </si>
  <si>
    <t>Middle meningeal artery embolisation for chronic subdural haematomas should be used only in research.</t>
  </si>
  <si>
    <t>IPG780</t>
  </si>
  <si>
    <t>Intravascular lithotripsy for calcified arteries in peripheral arterial disease</t>
  </si>
  <si>
    <t xml:space="preserve">Intravascular lithotripsy for calcified arteries in peripheral arterial disease should only be used with special arrangements for clinical governance, consent, and audit or research. </t>
  </si>
  <si>
    <t>IPG781</t>
  </si>
  <si>
    <t>Electrical stimulation of the pharynx for neurogenic dysphagia</t>
  </si>
  <si>
    <t xml:space="preserve"> 1) For people with neurogenic dysphagia who have a tracheostomy after stroke, pharyngeal electrical stimulation can be used in the NHS while more evidence is generated. It can only be used with special arrangements for clinical governance, consent, and audit or research. 2)For people with neurogenic dysphagia after stroke who do not have a tracheostomy and people with other causes of neurogenic dysphagia, more research is needed on pharyngeal electrical stimulation.</t>
  </si>
  <si>
    <t>IPG782</t>
  </si>
  <si>
    <t>Temperature control to improve neurological outcomes after cardiac arrest</t>
  </si>
  <si>
    <t>Use temperature control as an option to prevent fever and improve neurological outcomes after cardiac arrest with standard arrangements in place for clinical governance, consent and audit.</t>
  </si>
  <si>
    <t>IPG783</t>
  </si>
  <si>
    <t>Endoscopic sleeve gastroplasty for obesity</t>
  </si>
  <si>
    <t>General and Upper Gastrointestinal Surgery</t>
  </si>
  <si>
    <t>Use endoscopic sleeve gastroplasty as an option to treat obesity in adults with standard arrangements in place for clinical governance, consent and audit.</t>
  </si>
  <si>
    <t>IPG784</t>
  </si>
  <si>
    <t>Epidermal radiotherapy using rhenium-188 for non-melanoma skin cancer</t>
  </si>
  <si>
    <t>Skin Cancer</t>
  </si>
  <si>
    <t>More research is needed on epidermal radiotherapy using rhenium‑188 paste for non-melanoma skin cancer. This procedure should only be done as part of a formal research study and a research ethics committee needs to have approved its use.</t>
  </si>
  <si>
    <t>IPG785</t>
  </si>
  <si>
    <t>Lymphovenous anastomosis at the time of axillary/inguinal lymph node dissection for the prevention of secondary lymphoedema</t>
  </si>
  <si>
    <t xml:space="preserve">
Lymphovenous anastomosis during axillary dissection for preventing secondary lymphoedema in adults with breast cancer can be used in the NHS while more evidence is generated. It can only be used with special arrangements for clinical governance, consent, and audit or research.</t>
  </si>
  <si>
    <t>IPG786</t>
  </si>
  <si>
    <t>Selective internal radiation therapy for neuroendocrine tumours that have metastasised to the liver</t>
  </si>
  <si>
    <t>Liver cancer</t>
  </si>
  <si>
    <t>Use selective internal radiation therapy (SIRT) as an option for neuroendocrine tumours that have metastasised to the liver, with standard arrangements in place for clinical governance, consent and audit. Patient selection should be done by a multidisciplinary team with experience in managing neuroendocrine tumours. The procedure should only be done in specialist centres by clinicians trained and experienced in delivering SIRT. Clinicians should enter details about everyone having this procedure into an appropriate registry.</t>
  </si>
  <si>
    <t>IPG787</t>
  </si>
  <si>
    <t>Endoscopic duodenal mucosal resurfacing for type 2 diabetes</t>
  </si>
  <si>
    <t>More research is needed on endoscopic duodenal mucosal resurfacing for insulin resistance in type 2 diabetes. This procedure should only be done as part of a formal research study, and a research ethics committee needs to have approved its use</t>
  </si>
  <si>
    <t>IPG788</t>
  </si>
  <si>
    <t>Image-guided percutaneous laser ablation for primary and secondary liver tumours</t>
  </si>
  <si>
    <t>Image-guided percutaneous laser ablation for primary and secondary liver tumours can be used in the NHS while more evidence is generated. It can only be used with special arrangements in place for clinical governance, informed consent and audit. Patient selection should be done by a multidisciplinary team experienced in managing primary and secondary liver tumours. Healthcare organisations should ensure systems are in place that support clinicians to collect and report data on outcomes and safety for everyone having this procedure and regularly review data on outcomes and safety for this procedure.</t>
  </si>
  <si>
    <t>IPG789</t>
  </si>
  <si>
    <t>Minimally invasive percutaneous surgical techniques with internal fixation for correcting hallux valgus</t>
  </si>
  <si>
    <t>Use minimally invasive percutaneous surgical techniques with internal fixation as an option for correcting hallux valgus with standard arrangements in place for clinical governance, consent and audit. These challenging techniques should only be done by a clinician with specific training and specialist experience in the procedure techniques.</t>
  </si>
  <si>
    <t>IPG790</t>
  </si>
  <si>
    <t>Phrenic nerve pacing for congenital central hypoventilation syndrome</t>
  </si>
  <si>
    <t>Use phrenic nerve pacing as an option to treat congenital central hypoventilation syndrome (CCHS) with standard arrangements in place for clinical governance, consent and audit. This procedure should only be done in specialist centres by clinicians with specific training and experience in the procedure. Patients should be followed up by clinicians experienced in managing the condition.</t>
  </si>
  <si>
    <t>IPG791</t>
  </si>
  <si>
    <t>Caval valve implantation for tricuspid regurgitation</t>
  </si>
  <si>
    <t>More research is needed on caval valve implantation for tricuspid regurgitation in adults. This procedure should only be done as part of a formal research study, with NHS research ethics committee approval.</t>
  </si>
  <si>
    <t>IPG792</t>
  </si>
  <si>
    <t>Phrenic nerve pacing for ventilator-dependent high cervical spinal cord injury</t>
  </si>
  <si>
    <t>Neurosurgery</t>
  </si>
  <si>
    <t>Use phrenic nerve pacing as an option to treat ventilator-dependent high cervical spinal cord injury (SCI) with standard arrangements in place for clinical governance, consent and audit.</t>
  </si>
  <si>
    <t>IPG793</t>
  </si>
  <si>
    <t>Single-step scaffold insertion for repairing symptomatic chondral knee defects</t>
  </si>
  <si>
    <t>Use single-step scaffold insertion as an option for repairing symptomatic chondral knee defects with standard arrangements in place for clinical governance, consent and audit. Healthcare professionals should enter details about everyone having single-step scaffold insertion for repairing symptomatic chondral knee defects onto a suitable registry, such as the International Cartilage Regeneration &amp; Joint Preservation Society Registry.</t>
  </si>
  <si>
    <t>IPG794</t>
  </si>
  <si>
    <t>Endoscopic bipolar radiofrequency ablation for malignant biliary obstruction</t>
  </si>
  <si>
    <t>More research is needed on endoscopic bipolar radiofrequency ablation for treating malignant biliary obstruction.</t>
  </si>
  <si>
    <t>Direct skeletal fixation of limb prostheses using intraosseous transcutaneous implants</t>
  </si>
  <si>
    <t>MRI-guided focused ultrasound thalamotomy for treating moderate to severe tremor in Parkinson’s</t>
  </si>
  <si>
    <t>MRI guided focused ultrasound subthalamotomy in parkinson's disease</t>
  </si>
  <si>
    <t>Electrically stimulated intravesical therapy for interstitial cystitis or overactive bladder in adults</t>
  </si>
  <si>
    <t>IPG10392</t>
  </si>
  <si>
    <t>Corticosteroid-releasing bioabsorbable stent or spacer insertion during endoscopic sinus surgery to treat chronic rhinosinusitis</t>
  </si>
  <si>
    <t>Draft recommendation: Corticosteroid-releasing bioabsorbable stent or spacer insertion during endoscopic sinus surgery for chronic rhinosinusitis can be used in the NHS while more evidence is generated. It can only be used with special arrangements for clinical governance, consent, and audit or research</t>
  </si>
  <si>
    <t>IPG10299</t>
  </si>
  <si>
    <t>Alcohol-mediated perivascular renal sympathetic denervation for resistant hypertension</t>
  </si>
  <si>
    <t>Draft recommendation: More research is needed on alcohol-mediated perivascular renal sympathetic denervation for resistant hypertension.</t>
  </si>
  <si>
    <t>IPG10391</t>
  </si>
  <si>
    <t>Intravascular lithotripsy for calcified coronary arteries during percutaneous coronary intervention</t>
  </si>
  <si>
    <t>Draft recommendation: Use intravascular lithotripsy as an option to treat calcified coronary arteries during percutaneous coronary intervention with standard arrangements in place for clinical governance, consent and audit.</t>
  </si>
  <si>
    <t>21/11/2024 - 19/12/2024</t>
  </si>
  <si>
    <t>IPG10408</t>
  </si>
  <si>
    <t>Balloon disimpaction of the baby’s head at emergency caesarean during the second stage of labour</t>
  </si>
  <si>
    <t>Draft recommendation: More research is needed on balloon disimpaction of the baby's head at emergency caesarean during the second stage of labour before it can be used in the NHS.</t>
  </si>
  <si>
    <t>14/11/2024 - 12/12/2024</t>
  </si>
  <si>
    <t>IPG10345</t>
  </si>
  <si>
    <t>Laparoscopic insertion of an inactive implant for gastro-oesophageal reflux disease</t>
  </si>
  <si>
    <t>Draft recommendation: More research is needed on laparoscopic insertion of an inactive implant for gastro-oesophageal reflux disease before it can be used in the NHS.</t>
  </si>
  <si>
    <t>09/01/25 - 06/02/25</t>
  </si>
  <si>
    <t>IPG10357</t>
  </si>
  <si>
    <t>Transcatheter aortic valve implantation for native aortic valve regurgitation</t>
  </si>
  <si>
    <t>24/01/2025 - 21/02/2025</t>
  </si>
  <si>
    <t>IPG10369</t>
  </si>
  <si>
    <t>Targeted muscle reinnervation for managing limb amputation pain</t>
  </si>
  <si>
    <t>19/03/2025 - 23/04/2025</t>
  </si>
  <si>
    <t>IPG10267</t>
  </si>
  <si>
    <t>Pulsed field ablation for atrial fibrillation</t>
  </si>
  <si>
    <t>IPG1180</t>
  </si>
  <si>
    <t>Implanting a baroreceptor stimulation device for resistant hypertension</t>
  </si>
  <si>
    <t>IPG10216</t>
  </si>
  <si>
    <t>Insertion of neo-chordae into the beating heart for mitral regurgitation</t>
  </si>
  <si>
    <t>IPG10204</t>
  </si>
  <si>
    <t>Total hip arthroplasty using the superpath approach for osteoarthritis</t>
  </si>
  <si>
    <t>IPG10394</t>
  </si>
  <si>
    <t>Optical Coherence Tomography to guide percutaneous coronary intervention</t>
  </si>
  <si>
    <t>Drop down list details</t>
  </si>
  <si>
    <t>Specialities</t>
  </si>
  <si>
    <t>Cost</t>
  </si>
  <si>
    <t>Commissioners</t>
  </si>
  <si>
    <t>Providers</t>
  </si>
  <si>
    <t>Resource impact category</t>
  </si>
  <si>
    <t>Implementation period</t>
  </si>
  <si>
    <t>Administration</t>
  </si>
  <si>
    <t>Healthcare capacity impact</t>
  </si>
  <si>
    <t>Antimicrobial prescribing guideline</t>
  </si>
  <si>
    <t>Bariatric surgery / weight manangement services</t>
  </si>
  <si>
    <t>Not recommended for routine adoption in the NHS</t>
  </si>
  <si>
    <t>High cost</t>
  </si>
  <si>
    <t>Antimicrobial prescribing guideline - update (new clinical practice evidence)</t>
  </si>
  <si>
    <t>Acute hepatic porphyria</t>
  </si>
  <si>
    <t>Employers and their workplace representatives</t>
  </si>
  <si>
    <t>Low cost</t>
  </si>
  <si>
    <t>Antimicrobial prescribing guideline - update (new pharmaceutical evidence)</t>
  </si>
  <si>
    <t>Gel</t>
  </si>
  <si>
    <t>Clinical Guideline</t>
  </si>
  <si>
    <t>Cost neutral</t>
  </si>
  <si>
    <t>30 / 90</t>
  </si>
  <si>
    <t>Diagnostic Technology</t>
  </si>
  <si>
    <t>Assess locally - the figures quoted relate to the impact of SGLT2 inhibitors for type 2 patients with CKD only</t>
  </si>
  <si>
    <t>not recommended</t>
  </si>
  <si>
    <t>Allergic rhinitis/asthma</t>
  </si>
  <si>
    <t>ICB and NHS mental health trusts</t>
  </si>
  <si>
    <t>Medical Technology</t>
  </si>
  <si>
    <t>n/a</t>
  </si>
  <si>
    <t>Public health guideline</t>
  </si>
  <si>
    <t>Primary care and Social care</t>
  </si>
  <si>
    <t>Cost saving</t>
  </si>
  <si>
    <t>Discontinued</t>
  </si>
  <si>
    <t>Quality Standard</t>
  </si>
  <si>
    <t>Elderly medicine</t>
  </si>
  <si>
    <t>ICB, LAs, NHS England and the criminal justice system</t>
  </si>
  <si>
    <t xml:space="preserve">Cochrane case study </t>
  </si>
  <si>
    <t>Social Care</t>
  </si>
  <si>
    <t>Local Authorities</t>
  </si>
  <si>
    <t>n/a - IMF budget</t>
  </si>
  <si>
    <t>This asthma pathway links to recommendations and resources from the British Thoracic Society (BTS), National Institute for Health and Care Excellence (NICE) and Scottish Intercollegiate Guidelines Network (SIGN) on diagnosing, monitoring and managing asthma in adults, young people and children.</t>
  </si>
  <si>
    <t>NHS England and Local authority</t>
  </si>
  <si>
    <t>Anal canal squamous cell carcinoma</t>
  </si>
  <si>
    <t>NHS England for people with AKI or on dialysis, otherwise ICB</t>
  </si>
  <si>
    <t>Research recommendations only</t>
  </si>
  <si>
    <t>Diagnostic Technology - update (new pharmaceutical evidence)</t>
  </si>
  <si>
    <t>IV infusion/Oral</t>
  </si>
  <si>
    <t>Early Vaue Assessment</t>
  </si>
  <si>
    <t>Terminated</t>
  </si>
  <si>
    <t>n/a - discontinued</t>
  </si>
  <si>
    <t>Anticoagulation</t>
  </si>
  <si>
    <t>Primary care, Secondary care - acute, Mental Health Trusts</t>
  </si>
  <si>
    <t>Terminated assessment</t>
  </si>
  <si>
    <t>Primary care, secondary care and local authority</t>
  </si>
  <si>
    <t>Medical Technology - update (new clinical practice evidence)</t>
  </si>
  <si>
    <t>Oral plus injections</t>
  </si>
  <si>
    <t>Medical Technology - update (new pharmaceutical evidence)</t>
  </si>
  <si>
    <t>Metabolic services</t>
  </si>
  <si>
    <t>Medical Technology - update (update costs)</t>
  </si>
  <si>
    <t>Medical Technology - new</t>
  </si>
  <si>
    <t>Blastic plasmacytoid dendtritic cell neoplasm</t>
  </si>
  <si>
    <t>Nephrology</t>
  </si>
  <si>
    <t>Social care</t>
  </si>
  <si>
    <t>Public health guideline - update (new clinical practice evidence)</t>
  </si>
  <si>
    <t>Public health guideline - update (new pharmaceutical evidence)</t>
  </si>
  <si>
    <t>Public health guideline (new)</t>
  </si>
  <si>
    <t>Paediatric neurology</t>
  </si>
  <si>
    <t>Quality Standard - update (new pharmaceutical evidence)</t>
  </si>
  <si>
    <t>Cardiovascular events</t>
  </si>
  <si>
    <t>Pharmacology</t>
  </si>
  <si>
    <t>Cerebral adrenoleukodystrophy</t>
  </si>
  <si>
    <t>Services can be based on partnership between secondary, community, primary, social care and mental health services and in many cases partnerships with the independent sector</t>
  </si>
  <si>
    <t>Chronic immune thrombocytopenia</t>
  </si>
  <si>
    <t>Social Care guideline - update (new clinical practice evidence)</t>
  </si>
  <si>
    <t>Social Care guideline - update (new pharmaceutical evidence)</t>
  </si>
  <si>
    <t>Social Care guideline (new)</t>
  </si>
  <si>
    <t>Chronic rhinosinusitis</t>
  </si>
  <si>
    <t>Cutaneous cell carcinoma</t>
  </si>
  <si>
    <t>Sexual Health</t>
  </si>
  <si>
    <t>Depression</t>
  </si>
  <si>
    <t>Transplantation</t>
  </si>
  <si>
    <t>Dermatitis</t>
  </si>
  <si>
    <t>Dravet syndrome</t>
  </si>
  <si>
    <t>Dry eye disease</t>
  </si>
  <si>
    <t>Eosinophilic esophagitis</t>
  </si>
  <si>
    <t>haemolytic uraemic syndrome</t>
  </si>
  <si>
    <t>Hemoglobinuria</t>
  </si>
  <si>
    <t>Hypophosphatasia</t>
  </si>
  <si>
    <t>Hypercholesterolaemia/ mixed dyslipidaemia</t>
  </si>
  <si>
    <t>Ideopathic pulmonary fibrosis</t>
  </si>
  <si>
    <t>Infection post haematopoietic stem cell transplant</t>
  </si>
  <si>
    <t>Infection post transplant</t>
  </si>
  <si>
    <t>Influenza</t>
  </si>
  <si>
    <t>Inner ear</t>
  </si>
  <si>
    <t>Interstitial lung disease</t>
  </si>
  <si>
    <t>Ischaemic stroke</t>
  </si>
  <si>
    <t>Joints</t>
  </si>
  <si>
    <t>Liver fibrosis</t>
  </si>
  <si>
    <t>Lupus erythematosus</t>
  </si>
  <si>
    <t>Merkel cell carcinoma</t>
  </si>
  <si>
    <t>Metachromatic leukodystrophy</t>
  </si>
  <si>
    <t>Mucopolysaccharidosis type 4A</t>
  </si>
  <si>
    <t>Mycosis fungoides and Sézary syndrome</t>
  </si>
  <si>
    <t>Myelofibrosis</t>
  </si>
  <si>
    <t>Myotonia</t>
  </si>
  <si>
    <t>Pain from bone metastases</t>
  </si>
  <si>
    <t>Pancreatic cancer</t>
  </si>
  <si>
    <t>Peanut allergy</t>
  </si>
  <si>
    <t>Phenylketonuria</t>
  </si>
  <si>
    <t>Plaque psoriasis</t>
  </si>
  <si>
    <t>Polycythaemia vera</t>
  </si>
  <si>
    <t>Primary hypercholesterolaemia or mixed dyslipidaemia</t>
  </si>
  <si>
    <t>Atopic dermatitis / Prurigo nodularis</t>
  </si>
  <si>
    <t>Short bowel syndrome</t>
  </si>
  <si>
    <t>Sleep anoea</t>
  </si>
  <si>
    <t>Soft tissue sarcoma</t>
  </si>
  <si>
    <t>Vasculitis</t>
  </si>
  <si>
    <t>Waldenström's macroglobulinaemia</t>
  </si>
  <si>
    <t>Women's health</t>
  </si>
  <si>
    <t>Description</t>
  </si>
  <si>
    <t>Specialty</t>
  </si>
  <si>
    <t>General Surgery</t>
  </si>
  <si>
    <t>Vascular Surgery</t>
  </si>
  <si>
    <t>Ear Nose and Throat</t>
  </si>
  <si>
    <t>Oral Surgery</t>
  </si>
  <si>
    <t>Restorative Dentistry</t>
  </si>
  <si>
    <t>Paediatric Dentistry</t>
  </si>
  <si>
    <t>Orthodontics</t>
  </si>
  <si>
    <t>Oral and Maxillofacial Surgery</t>
  </si>
  <si>
    <t>Endodontics</t>
  </si>
  <si>
    <t>Periodontics</t>
  </si>
  <si>
    <t>Prosthodontics</t>
  </si>
  <si>
    <t>Surgical Dentistry</t>
  </si>
  <si>
    <t>Plastic Surgery</t>
  </si>
  <si>
    <t>Cardiothoracic Surgery</t>
  </si>
  <si>
    <t>Paediatric Surgery</t>
  </si>
  <si>
    <t>Pain Management (Retired 1 April 2004)</t>
  </si>
  <si>
    <t>Emergency Medicine</t>
  </si>
  <si>
    <t>Anaesthetics</t>
  </si>
  <si>
    <t>Intensive Care Medicine</t>
  </si>
  <si>
    <t>Aviation and Space Medicine</t>
  </si>
  <si>
    <t>General Internal Medicine</t>
  </si>
  <si>
    <t>Clinical Haematology</t>
  </si>
  <si>
    <t>Clinical Physiology</t>
  </si>
  <si>
    <t>Clinical Pharmacology</t>
  </si>
  <si>
    <t>Audio Vestibular Medicine</t>
  </si>
  <si>
    <t>Clinical Genetics</t>
  </si>
  <si>
    <t>CLINICAL CYTOGENETICS and MOLECULAR GENETICS (Retired 1 April 2010) National Code 312 is retained for CONSULTANTS qualified in this Main Specialty prior to 1 April 2010</t>
  </si>
  <si>
    <t>Clinical Immunology</t>
  </si>
  <si>
    <t>Rehabilitation Medicine</t>
  </si>
  <si>
    <t>Palliative Medicine</t>
  </si>
  <si>
    <t>Paediatric Cardiology</t>
  </si>
  <si>
    <t>Sport and Exercise Medicine</t>
  </si>
  <si>
    <t>Acute Internal Medicine</t>
  </si>
  <si>
    <t>Respiratory Medicine</t>
  </si>
  <si>
    <t>Tropical Medicine</t>
  </si>
  <si>
    <t>Genitourinary Medicine</t>
  </si>
  <si>
    <t>Renal Medicine</t>
  </si>
  <si>
    <t>Medical Oncology</t>
  </si>
  <si>
    <t>Nuclear Medicine</t>
  </si>
  <si>
    <t>Clinical Neurophysiology</t>
  </si>
  <si>
    <t>Paediatric Neurology</t>
  </si>
  <si>
    <t>Dental Medicine</t>
  </si>
  <si>
    <t>Special Care Dentistry</t>
  </si>
  <si>
    <t>Medical Ophthalmology</t>
  </si>
  <si>
    <t>Obstetrics and Gynaecology</t>
  </si>
  <si>
    <t>National Code 500 is not acceptable for Central Returns including Hospital Episode Statistics</t>
  </si>
  <si>
    <t>Community Sexual and Reproductive Health</t>
  </si>
  <si>
    <t>Antenatal Clinic (Retired 1 April 2004)</t>
  </si>
  <si>
    <t>Postnatal Clinic (Retired 1 April 2004)</t>
  </si>
  <si>
    <t>Midwifery</t>
  </si>
  <si>
    <t>General Medical Practice</t>
  </si>
  <si>
    <t>General Dental Practice</t>
  </si>
  <si>
    <t>Maternity Function (Retired 1 April 2004)</t>
  </si>
  <si>
    <t>Other than Maternity (Retired 1 April 2004)</t>
  </si>
  <si>
    <t>Learning Disability</t>
  </si>
  <si>
    <t>Adult Mental Illness</t>
  </si>
  <si>
    <t>Child and Adolescent Psychiatry</t>
  </si>
  <si>
    <t>Forensic Psychiatry</t>
  </si>
  <si>
    <t>Medical Psychotherapy</t>
  </si>
  <si>
    <t>Old Age Psychiatry</t>
  </si>
  <si>
    <t>Clinical Oncology</t>
  </si>
  <si>
    <t>Radiology</t>
  </si>
  <si>
    <t>General Pathology</t>
  </si>
  <si>
    <t>Blood Transfusion</t>
  </si>
  <si>
    <t>Chemical Pathology</t>
  </si>
  <si>
    <t>Histopathology</t>
  </si>
  <si>
    <t>Immunopathology</t>
  </si>
  <si>
    <t>Medical Microbiology and Virology</t>
  </si>
  <si>
    <t>Neuropathology (Retired 1 April 2004)</t>
  </si>
  <si>
    <t>Medical Microbiology</t>
  </si>
  <si>
    <t>Medical Virology</t>
  </si>
  <si>
    <t>Community Medicine</t>
  </si>
  <si>
    <t>Occupational Medicine</t>
  </si>
  <si>
    <t>Community Health Services Dental</t>
  </si>
  <si>
    <t>Public Health Dental</t>
  </si>
  <si>
    <t>Nursing</t>
  </si>
  <si>
    <t>Allied Health Professional</t>
  </si>
  <si>
    <t>Joint Consultant Clinics (Retired 1 April 2004)</t>
  </si>
  <si>
    <t>Programme budgeting category code</t>
  </si>
  <si>
    <t>Programme budgeting category</t>
  </si>
  <si>
    <t>1A</t>
  </si>
  <si>
    <t>Infectious Diseases - HIV &amp; AIDS</t>
  </si>
  <si>
    <t>1X</t>
  </si>
  <si>
    <t>Infectious Diseases - Other</t>
  </si>
  <si>
    <t>Cancers &amp; Tumours</t>
  </si>
  <si>
    <t>2A</t>
  </si>
  <si>
    <t>Cancers &amp; Tumours - Head and Neck</t>
  </si>
  <si>
    <t>2B</t>
  </si>
  <si>
    <t>Cancers &amp; Tumours - Upper GI</t>
  </si>
  <si>
    <t>2C</t>
  </si>
  <si>
    <t>Cancers &amp; Tumours - Lower GI</t>
  </si>
  <si>
    <t>2D</t>
  </si>
  <si>
    <t>Cancers &amp; Tumours - Lung</t>
  </si>
  <si>
    <t>2E</t>
  </si>
  <si>
    <t>Cancers &amp; Tumours - Skin</t>
  </si>
  <si>
    <t>2F</t>
  </si>
  <si>
    <t>Cancers &amp; Tumours - Breast</t>
  </si>
  <si>
    <t>2G</t>
  </si>
  <si>
    <t>Cancers &amp; Tumours - Gynaecological</t>
  </si>
  <si>
    <t>2H</t>
  </si>
  <si>
    <t>Cancers &amp; Tumours - Urological</t>
  </si>
  <si>
    <t>2I</t>
  </si>
  <si>
    <t>Cancers &amp; Tumours - Haematological</t>
  </si>
  <si>
    <t>2X</t>
  </si>
  <si>
    <t>Cancers &amp; Tumours - Other</t>
  </si>
  <si>
    <t>Disorders of Blood</t>
  </si>
  <si>
    <t>Endocrine, Nutritional and Metabolic Problems</t>
  </si>
  <si>
    <t>4A</t>
  </si>
  <si>
    <t>Endocrine, Nutritional and Metabolic Problems - Diabetes</t>
  </si>
  <si>
    <t>4B</t>
  </si>
  <si>
    <t>Endocrine, Nutritional and Metabolic Problems - Endocrine</t>
  </si>
  <si>
    <t>4X</t>
  </si>
  <si>
    <t>Endocrine, Nutritional and Metabolic Problems - Other</t>
  </si>
  <si>
    <t>Mental Health Disorders</t>
  </si>
  <si>
    <t>5A</t>
  </si>
  <si>
    <t>Mental Health Disorders - Substance Misuse</t>
  </si>
  <si>
    <t>5B</t>
  </si>
  <si>
    <t>Mental Health Disorders - Organic Mental Disorders</t>
  </si>
  <si>
    <t>5C</t>
  </si>
  <si>
    <t>Mental Health Disorders - Psychotic Disorders</t>
  </si>
  <si>
    <t>5D</t>
  </si>
  <si>
    <t>Mental Health Disorders - Child and Adolescent</t>
  </si>
  <si>
    <t>5X</t>
  </si>
  <si>
    <t>Mental Health Disorders - Other</t>
  </si>
  <si>
    <t>Problems of Learning Disability</t>
  </si>
  <si>
    <t>Neurological</t>
  </si>
  <si>
    <t>7A</t>
  </si>
  <si>
    <t>Neurological - Chronic Pain</t>
  </si>
  <si>
    <t>7X</t>
  </si>
  <si>
    <t>Neurological - Other</t>
  </si>
  <si>
    <t>Problems of Vision</t>
  </si>
  <si>
    <t>Problems of Hearing</t>
  </si>
  <si>
    <t>Problems of Circulation</t>
  </si>
  <si>
    <t>10A</t>
  </si>
  <si>
    <t>Problems of Circulation - Coronary Heart Disease</t>
  </si>
  <si>
    <t>10B</t>
  </si>
  <si>
    <t>Problems of Circulation - Cerebrovascular Disease</t>
  </si>
  <si>
    <t>10C</t>
  </si>
  <si>
    <t>Problems of Circulation - Problems of Rhythm</t>
  </si>
  <si>
    <t>10X</t>
  </si>
  <si>
    <t>Problems of Circulation - Other</t>
  </si>
  <si>
    <t>Problems of the Respiratory System</t>
  </si>
  <si>
    <t>11A</t>
  </si>
  <si>
    <t>Problems of Respiratory System - Obstructive Airways Disease</t>
  </si>
  <si>
    <t>11B</t>
  </si>
  <si>
    <t>Problems of the Respiratory System - Asthma</t>
  </si>
  <si>
    <t>11X</t>
  </si>
  <si>
    <t>Problems of the Respiratory System - Other</t>
  </si>
  <si>
    <t>Dental Problems</t>
  </si>
  <si>
    <t>Problems of the Gastro Intestinal System</t>
  </si>
  <si>
    <t>13A</t>
  </si>
  <si>
    <t>Problems of the Gastro Intestinal System - Upper GI</t>
  </si>
  <si>
    <t>13B</t>
  </si>
  <si>
    <t>Problems of the Gastro Intestinal System - Lower GI</t>
  </si>
  <si>
    <t>13C</t>
  </si>
  <si>
    <t>Problems of the Gastro Intestinal System - HepatoBiliary</t>
  </si>
  <si>
    <t>13X</t>
  </si>
  <si>
    <t>Problems of the Gastro Intestinal System - Other</t>
  </si>
  <si>
    <t>Problems of the Skin</t>
  </si>
  <si>
    <t>14A</t>
  </si>
  <si>
    <t>Problems of the Skin - Burns</t>
  </si>
  <si>
    <t>14X</t>
  </si>
  <si>
    <t>Problems of the Skin - Other</t>
  </si>
  <si>
    <t>Problems of the Musculo Skeletal System</t>
  </si>
  <si>
    <t>Problems due to Trauma and Injuries</t>
  </si>
  <si>
    <t>Problems of the Genito Urinary System</t>
  </si>
  <si>
    <t>17A</t>
  </si>
  <si>
    <t>Problems of the Genito Urinary System - Genital Tract Problems</t>
  </si>
  <si>
    <t>17B</t>
  </si>
  <si>
    <t>Problems of the Genito Urinary System - Renal Problems</t>
  </si>
  <si>
    <t>17C</t>
  </si>
  <si>
    <t>Problems of the Genito Urinary System - Sexually transmitted infections</t>
  </si>
  <si>
    <t>17X</t>
  </si>
  <si>
    <t>Problems of the Genito Urinary System - Other</t>
  </si>
  <si>
    <t>Maternity and Reproductive Health</t>
  </si>
  <si>
    <t>Conditions of Neonates</t>
  </si>
  <si>
    <t>Adverse Effects and Poisoning</t>
  </si>
  <si>
    <t>20A</t>
  </si>
  <si>
    <t>Adverse Effects and Poisoning - Unintended Consequences of Treatment</t>
  </si>
  <si>
    <t>20B</t>
  </si>
  <si>
    <t>Adverse Effects and Poisoning - Poisoning</t>
  </si>
  <si>
    <t>20C</t>
  </si>
  <si>
    <t>Adverse Effects and Poisoning - Violence</t>
  </si>
  <si>
    <t>20X</t>
  </si>
  <si>
    <t>Adverse Effects and Poisoning - Other</t>
  </si>
  <si>
    <t>Healthy Individuals</t>
  </si>
  <si>
    <t>21A</t>
  </si>
  <si>
    <t>Healthy Individuals - NSF Prevention Programme</t>
  </si>
  <si>
    <t>21B</t>
  </si>
  <si>
    <t>Healthy Individuals - NSF Mental Health Prevention</t>
  </si>
  <si>
    <t>21X</t>
  </si>
  <si>
    <t>Healthy Individuals - Other</t>
  </si>
  <si>
    <t>Social Care Needs</t>
  </si>
  <si>
    <t>Other Areas of Spend/Conditions</t>
  </si>
  <si>
    <t>23A</t>
  </si>
  <si>
    <t>Other: GMS/PMS</t>
  </si>
  <si>
    <t>23B</t>
  </si>
  <si>
    <t>Other: SHAs (including WDCs)</t>
  </si>
  <si>
    <t>23X</t>
  </si>
  <si>
    <t>Other: Misc</t>
  </si>
  <si>
    <t>Intrapartum care - uterotonics for postpartum haemorrhage [NG235]</t>
  </si>
  <si>
    <t>Meningitis (bacterial) and meningococcal disease update [QS19]</t>
  </si>
  <si>
    <t>06/02/25-20/03/25</t>
  </si>
  <si>
    <t>Elranatamab for treating relapsed and refractory multiple myeloma after 3 or more treatments (TA1023) [ID4026]</t>
  </si>
  <si>
    <t xml:space="preserve">Elranatamab is recommended with managed access as an option for treating relapsed and refractory multiple myeloma in adults, only after 3 or more lines of treatment (including an immunomodulatory agent, a proteasome inhibitor and an anti-CD38 antibody) when the multiple myeloma has progressed on the last treatment. It is only recommended if the conditions in the managed access agreement for elranatamab are followed.
</t>
  </si>
  <si>
    <t xml:space="preserve">Ublituximab for treating relapsing multiple sclerosis (TA1025) [ID6350] </t>
  </si>
  <si>
    <t xml:space="preserve">Ublituximab is recommended as an option for treating relapsing forms of multiple sclerosis, defined as active by clinical or imaging features in adults, only if:
•	the multiple sclerosis is relapsing–remitting, and
•	the company provides it according to the commercial arrangement </t>
  </si>
  <si>
    <t>FDG published. Draft guidance states vadadustat is recommended, within its marketing authorisation, as an option for treating symptomatic anaemia caused by chronic kidney disease in adults having maintenance dialysis. Vadadustat is only recommended if the company provides it according to the commercial 
arrangement
The estimated population and capacity impact is based on the budget impact test undertaken. This may change as the technology appraisal is developed.</t>
  </si>
  <si>
    <t>IV infusion / subcutaneous / oral</t>
  </si>
  <si>
    <t>15/05/25-12/06/25</t>
  </si>
  <si>
    <t>FDG is published. Draft guidance states that olaparib is recommended, within its marketing authorisation, as an option for treating HER2-negative locally advanced or metastatic breast cancer with germline BRCA1 or BRCA2 mutations in adults who have had:
•	an anthracycline and a taxane as neoadjuvant or adjuvant treatment, or for metastatic disease, unless these are not suitable, and
•	endocrine therapy if they have hormone receptor (HR)-positive breast cancer, unless this is not suitable.
The estimated population and capacity impact is based on the budget impact test undertaken. This may change as the technology appraisal is developed.</t>
  </si>
  <si>
    <t>Guideline is still under development stage. More information will be provided as the development of the guideline progresses.
This guidance will fully update the following:
Pneumonia in adults: diagnosis and management (CG191)
Pneumonia (community-acquired): antimicrobial prescribing (NG138)
Pneumonia (hospital-acquired): antimicrobial prescribing (NG139)</t>
  </si>
  <si>
    <t>Axillary hyperhidrosis</t>
  </si>
  <si>
    <t>FDG published. Draft guidance states that vamorolone is recommended, within its marketing authorisation, for treating Duchenne muscular dystrophy (DMD) in people 4 years and over.
The estimated population and capacity impact is based on the budget impact test undertaken. This may change as the technology appraisal is developed.</t>
  </si>
  <si>
    <t>There may be a reduction in adverse events may result in a capacity benefit with respect to scans, GP appointments and hospitalisations</t>
  </si>
  <si>
    <t>Heart failure algorithms for remote monitoring in people with cardiac implantable electronic devices [GID-DG10080] (DG61)</t>
  </si>
  <si>
    <t xml:space="preserve">Digital technologies to support self-management of COPD: early value assessment [GID-HTE10030] (HTE19) </t>
  </si>
  <si>
    <t>Tirzepatide for managing overweight and obesity (TA1026) [ID6179]</t>
  </si>
  <si>
    <t>Assess locally. However, earlier diagnosis and more timely health interventions may reduce appointments in primary care (GP appointments).</t>
  </si>
  <si>
    <t xml:space="preserve">Draft guidance states that 2 technologies can be used with standard care during the evidence generation period as options for treating chronic tic disorders and Tourette 
syndrome. The technologies are:
• Online Remote Behavioural Intervention for Tics (ORBIT; Mindtech) in children and young people 9 to 17 years
• Neupulse (Neurotherapeutics) in children and young people 12 years and over, and in adults.
Neupulse is currently working towards CE and UKCA marking (expected 2026). Neupulse can be used once it has appropriate regulatory approval and meets the standards within NHS England’s Digital Technology Assessment Criteria (DTAC).
The technologies can only be used if the evidence outlined in the evidence generation plans is being generated.                                                                                                 
The next committee meeting is on 20 February 2025                                                                                                                     </t>
  </si>
  <si>
    <t>07/01/2025-21/01/2025</t>
  </si>
  <si>
    <t>NICE has withdrawn this guidance. Pfizer has informed the Medicines and Healthcare products Regulatory Agency (MHRA) that the product is being withdrawn. The recall notification is being shared with all healthcare professionals. No new people will start taking voxelotor in the UK. Healthcare professionals should discuss alternative treatment options with people currently having voxelotor.</t>
  </si>
  <si>
    <t>Guidance withdrawn</t>
  </si>
  <si>
    <t>N/A - withdrawn</t>
  </si>
  <si>
    <t>Guidance is still in early development stage. The appraisal committee meeting for this topic is scheduled for the 11th February 2025. More information will be provided as the development of the guidance progresses.
The estimated population and capacity impact is based on the budget impact test undertaken. This may change as the technology appraisal is developed.</t>
  </si>
  <si>
    <t>An oral treatment in place of existing oral options. Progression of kidney disease may be slowed releasing resources to treat.</t>
  </si>
  <si>
    <t>IPG795</t>
  </si>
  <si>
    <t>Direct skeletal fixation of limb prostheses using an intraosseous transcutaneous implant can be used in the NHS while more evidence is generated. It can only be used with special arrangements for clinical governance, consent, and audit or research. Healthcare organisations should:
• Ensure systems are in place that support clinicians to collect and report data on outcomes and safety for everyone having this procedure.
• Regularly review data on outcomes and safety for this procedure. The procedure should only be done in specialised centres by a multidisciplinary team with specific training and experience in the procedural techniques, and management and rehabilitation after the procedure.</t>
  </si>
  <si>
    <t>IPG796</t>
  </si>
  <si>
    <t>More research is needed on MRI-guided focused ultrasound thalamotomy for treating moderate to severe tremor in Parkinson's before it can be used in the NHS.
This procedure should only be done as part of a formal research study and a research ethics committee needs to have approved its use.</t>
  </si>
  <si>
    <t>IPG797</t>
  </si>
  <si>
    <t>More research is needed on MRI-guided focused ultrasound subthalamotomy for treating Parkinson's before it can be used in the NHS.
This procedure should only be done as part of a formal research study and a research ethics committee needs to have approved its use</t>
  </si>
  <si>
    <t>There may be a capacity increase because this treatment is delivered intravenously in centres whereas some comparator treatments are delivered subcutaneously via the homecare service.</t>
  </si>
  <si>
    <t>DG published. Draft guidance states that cabotegravir is not recommended, within its marketing authorisation, for pre-exposure prophylaxis (PrEP) alongside safer sex practices to reduce the risk of sexually acquired HIV-1 infection in adults and young people who have a high risk of HIV and weigh at least 35 kg.
At the technology appraisal committee meeting on Wednesday 04 December 2024, the committee was unable to make a recommendation, because further information is needed. The appraisal will be paused whilst NICE gathers additional information, and stakeholders will be updated in due course. The expected publication date is now TBC.</t>
  </si>
  <si>
    <t>FDG published. Draft guidance states anhydrous sodium thiosulfate is recommended, within its marketing authorisation, for preventing hearing loss caused by cisplatin chemotherapy in people 1 month to 17 years with localised, non-metastatic solid tumours. It is only recommended if the company provides it according to the commercial arrangement 
The estimated population and capacity impact is based on the draft guidance. This may change as the technology appraisal is developed.</t>
  </si>
  <si>
    <t>Guidance is still in early development stage. More information will be provided as the development of the guidance progresses.
The estimated population is based on the budget impact test undertaken. This may change as the technology is developed.</t>
  </si>
  <si>
    <t>Guidance is still in early development stage. More information will be provided as the development of the guidance progresses. 
The estimated population and capacity impact is based on the budget impact test undertaken. This may change as the technology appraisal is developed.</t>
  </si>
  <si>
    <t>Pembrolizumab is recommended, within its marketing authorisation, as an option for the adjuvant treatment of non-small-cell lung cancer with a high risk of recurrence after complete resection and platinum-based chemotherapy in adults. Pembrolizumab is only recommended if the company provides it according to the commercial arrangement.
The estimated population and capacity impact is based on pre-consultation resource impact work undertaken. This may change as the technology appraisal is developed.</t>
  </si>
  <si>
    <t>DG published. Draft guidance states that lisocabtagene maraleucel (liso-cel) is not recommended, within its marketing authorisation, for treating the following large B-cell lymphomas that are refractory to, or have relapsed within 12 months after, first-line 
chemoimmunotherapy in adults:
• diffuse large B-cell lymphoma
• high-grade B-cell lymphoma
• primary mediastinal large B-cell lymphoma
• follicular lymphoma grade 3B.
The next committee meeting is scheduled for 14 January 2025.
The estimated population is based on the budget impact test undertaken. This may change as the technology appraisal is developed.</t>
  </si>
  <si>
    <t>DG published. Draft guidance states fenfluramine is not recommended, within its marketing authorisation, for treating seizures associated with Lennox-Gastaut syndrome as an add-on to other antiseizure medicines for people 2 years and over.
The estimated population is based on the budget impact test undertaken. This may change as the technology appraisal is developed.</t>
  </si>
  <si>
    <t>220,000 in first 3 years</t>
  </si>
  <si>
    <t>Draft guideline consultation is complete. 
Increase in the use of low and very low calorie diets and providing support for people on these diets may cause an increase in resource use.
This guidance will partially update the following:
Obesity prevention (CG43)
Obesity: identification, assessment and management (CG189)
Weight management before, during and after pregnancy (PH27)
Obesity: working with local communities (PH42)
BMI: preventing ill health and premature death in black, Asian and other minority ethnic groups (PH46)
Weight management: lifestyle services for overweight or obese children and young people (PH47)
Weight management: lifestyle services for overweight or obese adults (PH53)
Preventing excess weight gain (NG7)</t>
  </si>
  <si>
    <t>Guidance published. Tirzepatide is recommended as an option for managing overweight and obesity, alongside a reduced-calorie diet and increased physical activity, in adults, only if they have:
• an initial body mass index (BMI) of at least 35 kg/m2 and
• at least 1 weight-related comorbidity.
Use lower BMI thresholds (usually reduced by 2.5 kg/m2) for people from South Asian, Chinese, other Asian, Middle Eastern, Black African or African-Caribbean ethnic backgrounds.
If less than 5% of the initial weight has been lost after 6 months on the highest tolerated dose, decide whether to continue treatment, taking into account the benefits and risks of treatment for the person.
A funding variation was received by NICE during development of the guidance, as a result the implementation period has been extended to 180 days in non-specialist weight management settings and the uptake will increase in stages to around 220,000 patients in the first 3 years.  NICE plans to review the funding variation after the initial 3 year period.</t>
  </si>
  <si>
    <t>DG published. Draft guidance states that 12 standard quality house dust mite sublingual lyophilisate is not recommended, within its marketing authorisation, for treating the following conditions diagnosed by clinical history and a positive test of house dust mite sensitisation (skin prick test or specific IgE):
• persistent moderate to severe house dust mite allergic rhinitis in people aged 12 to 65 years despite using symptom-relieving treatment
• house dust mite allergic asthma in adults that: 
− is not well controlled by inhaled corticosteroids and
− is associated with mild to severe house dust mite allergic rhinitis.
A committee meeting took place 10th December 2024, final draft guidance to follow.
The estimated population and capacity impact is based on the budget impact test undertaken. This may change as the technology appraisal is developed.</t>
  </si>
  <si>
    <t>Guidance is still in early development stage. More information will be provided as the development of the guidance progresses.
The capacity impact is based on the budget impact test undertaken. This may change as the technology appraisal is developed.</t>
  </si>
  <si>
    <t>There will be a decrease in capacity due to a move between oral and IV administrations. There will be an increase in genetic tests.</t>
  </si>
  <si>
    <t>FDG published. Draft guidance states that elacestrant is recommended as an option for treating oestrogen receptor (ER)-positive HER2-negative locally advanced or metastatic breast cancer with an activating ESR1 mutation that has progressed after at least 1 line of endocrine therapy plus a cyclin-dependent kinase (CDK) 4 and 6 inhibitor in:
• women, trans men and non-binary people who have been through the menopause
• trans women and men. 
Elacestrant is recommended only if: 
• the cancer has progressed after at least 12 months of endocrine treatment plus a CDK 4 and 6 inhibitor, and 
• the company provides it according to the commercial arrangement.
The estimated population and capacity impact is based on the budget impact test undertaken. This may change as the technology appraisal is developed.</t>
  </si>
  <si>
    <t xml:space="preserve">Guidance is still in early development stage. The committee meeting is scheduled for 11 February 2025.More information will be provided as the development of the guidance progresses.
The estimated population and capacity impact is based on the budget impact test undertaken. This may change as the technology appraisal is developed.
</t>
  </si>
  <si>
    <t>Guidance is still in early development stage. More information will be provided as the development of the guidance progresses. The committee meeting is scheduled for 03 April 2025.</t>
  </si>
  <si>
    <t xml:space="preserve">Guidance is still in early development stage. More information will be provided as the development of the guidance progresses.
The committee meeting is scheduled for 03 April 2025. </t>
  </si>
  <si>
    <t>Unfortunately, due to unforeseen capacity constraints during the critique phase of this appraisal, the timelines for this topic have been adjusted. This means the committee meeting will be moving from April 2025 to 07 May 2025.</t>
  </si>
  <si>
    <t>Durvalumab with etoposide and platinum-based chemotherapy for untreated extensive-stage small-cell lung cancer [ID6404]</t>
  </si>
  <si>
    <t>Guidance is still in early development stage. More information will be provided as the development of the guidance progresses. The committee meeting is scheduled for 01 July 2025.</t>
  </si>
  <si>
    <t>Guidance is still in early development stage. More information will be provided as the development of the guidance progresses. The committee meeting is scheduled for 09 July 2025.</t>
  </si>
  <si>
    <t>Please note that following a call between NICE and the company, the timelines for ID6163 - Sotatercept for treating pulmonary arterial hypertension, have been revised. A new invitation to participate will be sent out in January 2025.</t>
  </si>
  <si>
    <t>Genetic disorder</t>
  </si>
  <si>
    <t>Efgartigimod for treating generalised myasthenia gravis [ID4003]</t>
  </si>
  <si>
    <t>DG published. Draft guidance states that efgartigimod is not recommended, within its marketing authorisation, as an add-on to standard treatment for generalised myasthenia gravis in adults who test positive for anti-acetylcholine receptor antibodies.</t>
  </si>
  <si>
    <t>There will be a decrease in capacity if efgartigimod replaces comparator treatments</t>
  </si>
  <si>
    <t>Please note that following on from advice received from the company this appraisal has been rescheduled to align with latest regulatory expectations. Therefore, we now anticipate that the appraisal will begin during mid-March 2025 when we will write to you about how you can get involved. The deadline for submissions is expected in approximately late May 2025.</t>
  </si>
  <si>
    <t>Please note that this appraisal has been scheduled back into the work programme to align with latest regulatory expectations. Therefore, we now anticipate that the appraisal will begin during early February 2025 when we will write to you about how you can get involved.</t>
  </si>
  <si>
    <t>FDG published. Draft guidance states that tebentafusp is recommended, within its marketing authorisation, for treating HLA-A*02:01-positive unresectable or metastatic uveal melanoma in adults. Tebentafusp is only recommended if the company provides it according to the commercial arrangement.</t>
  </si>
  <si>
    <t>Tebentafusp for treating advanced uveal melanoma (TA1027) [ID1441]</t>
  </si>
  <si>
    <t>There will be an increase in the number of administration appointments and the number of tests carried out</t>
  </si>
  <si>
    <t>NICE is unable to make a recommendation about the use in the NHS of toripalimab (Loqtorzi) with chemotherapy for untreated advanced oesophageal squamous cell cancer in adults. This is because Shanghai Junshi Bioscience has requested a delay to the evidence submission.</t>
  </si>
  <si>
    <t>The updated recommendations were not considered a major change to current practice. However, the new recommendations to consider using methenamine hippurate as an alternative to daily antibiotic prophylaxis may have resource implications. Methenamine hippurate is already being used variably in the NHS outside of NICE recommendations. Its use may increase as a result of the recommendation and therefore increase prescribing costs. There is potential for savings in treating antimicrobial resistance. There may also be savings in treating adverse events such as diarrhoea and nausea as a consequence of daily antibiotic prophylaxis. The potential savings would contribute to offsetting any increase in costs. The potential savings would contribute to offsetting any increase in costs.                                                                                                                                                                                         NICE has developed a resource impact assessment template and summary report. The template allows users to estimate the potential resource impact associated with the use of methenamine hippurate.</t>
  </si>
  <si>
    <t xml:space="preserve">Draft guidance published.  The draft guideline adds cytisinicline as an additional treatment option for treating tobacco dependence in adults aged between 18 and 65. The alternative licensed oral medications are bupropion and verenicline.
</t>
  </si>
  <si>
    <t>Draft guidance published. This guidance will fully update the following:
Falls in older people: assessing risk and prevention (CG161).
The draft recommendation is to offer a home hazard assessment and intervention, ideally carried out by an occupational therapists. A capacity impact may be expected as a result of this recommendation.</t>
  </si>
  <si>
    <t>25/03/25-06/05/25</t>
  </si>
  <si>
    <t>Guideline is still in early development stage. More information will be provided as the development of the guideline progresses.
This guidance will partially update the following:
Obsessive-compulsive disorder and body dysmorphic disorder: treatment (CG31)</t>
  </si>
  <si>
    <t>Home-testing devices for diagnosing obstructive sleep apnoea hypopnoea syndrome [GID-DG10074] (DG62)</t>
  </si>
  <si>
    <t>There will be a financial cost to using these devices, any additional costs should be assessed at a local level. Increased options of diagnostic devices may increase the number of people undertaking an assessment, diagnosed, and subsequently having treatments. This will have an impact on:
- the range of diagnostic tests. There will be an increased number of options available
- the number of people having sleep apnoea treatments such as continuous positive airway pressure, customised mandibular advancement, or weight management treatments
- earlier diagnosis and more timely health interventions may reduce appointments in primary care (GP appointments).
NICE has developed a resource impact template to help organisation to calculate both the financial and capacity impacts on the NHS. Users are required to input local assumptions.</t>
  </si>
  <si>
    <t xml:space="preserve">Publication delay. The resolution period has ended and NICE has received resolution requests. Therefore guidance publication will be suspended while the requests are reviewed via the resolution process.
Draft guidance has been published and states that:                                                                                                                                                                                                                                                                                                                              • There is not enough evidence to determine whether incremental innovations can justify price variations between different transcatheter heart valves for transcatheter aortic valve implantation (TAVI) in adults with aortic stenosis.
• Use the least expensive option available that is clinically appropriate for TAVI in the person with aortic stenosis.
• NHS trusts should provide access to a range of valves, so that the most clinically appropriate valve is available for everyone with aortic stenosis.                                                                                                                                                                                                                                                                                                                     </t>
  </si>
  <si>
    <t>Implementation of AI technologies will incur additional costs to the NHS which will vary depending on pricing. The prices are commercial in confidence. For details of the prices contact the relevant companies.
There may also be set-up costs associated with IT staff time, and to integrate AI systems with the picture archiving and communications system.                                                      The use of AI technologies may reduce the number of fractures that are missed at initial interpretation and that would also reduce the number of people that reattend urgent care after discharge or are recalled to hospital after radiology review
A resource impact template has been developed to enable organisations to estimate the cost of implementing the AI technologies.</t>
  </si>
  <si>
    <t>Assess locally. AI may help reduce the number of people that re-attend urgent care after discharge or are recalled to hospital after radiology review.</t>
  </si>
  <si>
    <t>A survey will be done from 6th December 2024 to 10th January 2025 to gather feedback from key stakeholders on the committee’s initial findings. The survey will seek to clarify how NICE’s recommendations on these products could be used in practice to ensure patients are able to access the most effective products for their needs, whilst ensuring the best value for money for the NHS. Following this feedback, we will update stakeholders with how we plan to proceed.</t>
  </si>
  <si>
    <t>Draft guidance states that 5 technologies can be used in the NHS during the evidence generation period as options for robot-assisted surgery for soft tissue procedures.
The technologies are:
• Da Vinci SP
• Da Vinci X and Xi
• Hugo robotic-assisted surgery system
• Senhance Surgical System
• Versius Surgical System.
These technologies can only be used:
• if the evidence outlined in the evidence generation plan is being generated
• once they have appropriate regulatory approval, including NHS England's Digital Technology Assessment Criteria (DTAC) approval.
The next committee meeting is scheduled for 30 January 2025.</t>
  </si>
  <si>
    <t>Draft guidance states that NHS trusts should provide access to a range of drug-eluting stents, so that a clinically appropriate stent is available for everyone with coronary artery disease.
Evidence shows that stents are comparable in terms of clinical and cost effectiveness, and that there is no justification for price variation. 
If more than one drug-eluting stent is clinically appropriate, choose the least expensive stent.
The next committee meeting is scheduled for 27 February 2025.</t>
  </si>
  <si>
    <t>Guidance is still in early development stage. More information will be provided as the development of the guidance progresses.
The next committee meeting is scheduled for 20 March 2025.</t>
  </si>
  <si>
    <t>04/02/25-18/02/25</t>
  </si>
  <si>
    <t>Guidance is still in early development stage. More information will be provided as the development of the guidance progresses.                                                                                     First committee meeting is scheduled for 16 September 2025</t>
  </si>
  <si>
    <t>NICE has identified two ongoing NIHR studies relevant to the scope. The assessment will be paused from 4 March to the 20 June 2025, to allow relevant data from the studies to be included in the assessment. The topic webpage has been updated to reflect this change.
The committee meeting is scheduled for 16 September 2025</t>
  </si>
  <si>
    <t>IPG798</t>
  </si>
  <si>
    <t>Transperineal laser ablation for treating lower urinary tract symptoms of benign prostatic hyperplasia</t>
  </si>
  <si>
    <t>1) People who cannot have TURP or other transurethral procedures
Transperineal laser ablation (TPLA) can be used to treat lower urinary tract symptoms of benign prostatic hyperplasia in the NHS while more evidence is generated, in people who cannot have transurethral resection of the prostate (TURP) or other transurethral procedures. It can only be used with special arrangements for clinical governance, consent, and audit or research     
2) People who can have TURP or other transurethral procedures 
More research is needed on TPLA to treat lower urinary tract symptoms of benign prostatic hyperplasia in people who can have TURP or other transurethral procedures, before it can be used in the NHS.</t>
  </si>
  <si>
    <t>IPG799</t>
  </si>
  <si>
    <t>More research is needed on electrically stimulated intravesical therapy to manage the symptoms of interstitial cystitis or overactive bladder in adults before it can be used in the NHS</t>
  </si>
  <si>
    <t>Toripalimab with chemotherapy for untreated advanced oesophageal squamous cell cancer (terminated appraisal) (TA1024)</t>
  </si>
  <si>
    <t>IV infusion / subcutaneous</t>
  </si>
  <si>
    <t>DG published. Draft guidance states that ruxolitinib is not recommended, within its marketing authorisation, for treating acute graft versus host disease that has an inadequate response to corticosteroids in people 12 years and over.
The committee meeting is scheduled for 12 February 2025.
The estimated population and capacity impact is based on the budget impact test undertaken. This may change as the technology is developed.</t>
  </si>
  <si>
    <t>DG published. Draft guidance states cladribine is not recommended, within its marketing authorisation, for treating relapsing forms of multiple sclerosis with active disease, as defined by clinical and imaging features, in adults.
The committee meeting is scheduled for 05 February 2025.
The estimated population and capacity impact is based on the budget impact test undertaken. This may change as the technology is developed.</t>
  </si>
  <si>
    <t>Draft guidance has been published and states that:                                                                                                           Five technologies can be used in the NHS during the evidence generation period as an option for robot-assisted surgery for knee or hip replacements in children, young people and adults. The technologies are:
• Apollo Knee System
• CORI Surgical System
• Mako SmartRobotics
• ROSA Knee Solution
• VELYS Robotic-Assisted Solution.
These technologies can only be used:
• if the evidence outlined in the evidence generation plan is being generated
• once they have appropriate regulatory approval including NHS England's Digital Technology Assessment Criteria (DTAC) approval.
The next committee meeting is scheduled for 30 January 2025.</t>
  </si>
  <si>
    <t>The resolution period has ended and NICE has received resolution requests. Therefore guidance publication will be suspended while the requests are reviewed via the resolution process.
Draft guidance states more research is needed on using 2 artificial intelligence (AI) technologies in teledermatology services to assess and triage skin lesions in people within the urgent suspected skin cancer pathway, before they can be used in the NHS. The technologies are:
• Deep Ensemble for Recognition of Malignancy (DERM)
• Moleanalyzer pro.
Access to the technology should be through company, research, or noncore NHS funding, and clinical and financial risks should be appropriately managed.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</si>
</sst>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
    <numFmt numFmtId="165" formatCode="[$-409]dd\-mmm\-yy;@"/>
    <numFmt numFmtId="166" formatCode="#,##0_ ;\-#,##0\ "/>
  </numFmts>
  <fonts count="39" x14ac:knownFonts="1">
    <font>
      <sz val="11"/>
      <color theme="1"/>
      <name val="Calibri"/>
      <family val="2"/>
      <scheme val="minor"/>
    </font>
    <font>
      <sz val="10"/>
      <name val="Arial"/>
      <family val="2"/>
    </font>
    <font>
      <u/>
      <sz val="10"/>
      <color indexed="12"/>
      <name val="Arial"/>
      <family val="2"/>
    </font>
    <font>
      <sz val="8"/>
      <name val="Calibri"/>
      <family val="2"/>
      <scheme val="minor"/>
    </font>
    <font>
      <sz val="10"/>
      <name val="Arial"/>
      <family val="2"/>
    </font>
    <font>
      <u/>
      <sz val="11"/>
      <color theme="10"/>
      <name val="Calibri"/>
      <family val="2"/>
      <scheme val="minor"/>
    </font>
    <font>
      <sz val="10"/>
      <name val="Arial"/>
      <family val="2"/>
    </font>
    <font>
      <b/>
      <sz val="10"/>
      <name val="Arial"/>
      <family val="2"/>
    </font>
    <font>
      <b/>
      <sz val="11"/>
      <color theme="1"/>
      <name val="Calibri"/>
      <family val="2"/>
      <scheme val="minor"/>
    </font>
    <font>
      <sz val="10"/>
      <color theme="1"/>
      <name val="Arial"/>
      <family val="2"/>
    </font>
    <font>
      <b/>
      <sz val="10"/>
      <color theme="1"/>
      <name val="Arial"/>
      <family val="2"/>
    </font>
    <font>
      <sz val="12"/>
      <color theme="0"/>
      <name val="Inter SemiBold"/>
    </font>
    <font>
      <sz val="12"/>
      <color theme="1"/>
      <name val="Inter SemiBold"/>
    </font>
    <font>
      <b/>
      <sz val="12"/>
      <name val="Arial"/>
      <family val="2"/>
    </font>
    <font>
      <u/>
      <sz val="12"/>
      <color theme="10"/>
      <name val="Arial"/>
      <family val="2"/>
    </font>
    <font>
      <sz val="12"/>
      <color theme="1"/>
      <name val="Arial"/>
      <family val="2"/>
    </font>
    <font>
      <sz val="12"/>
      <name val="Arial"/>
      <family val="2"/>
    </font>
    <font>
      <b/>
      <sz val="12"/>
      <color theme="1"/>
      <name val="Arial"/>
      <family val="2"/>
    </font>
    <font>
      <u/>
      <sz val="12"/>
      <color rgb="FF0070C0"/>
      <name val="Arial"/>
      <family val="2"/>
    </font>
    <font>
      <sz val="12"/>
      <color rgb="FF0E0E0E"/>
      <name val="Arial"/>
      <family val="2"/>
    </font>
    <font>
      <sz val="12"/>
      <color rgb="FF000000"/>
      <name val="Arial"/>
      <family val="2"/>
    </font>
    <font>
      <b/>
      <sz val="12"/>
      <color rgb="FF000000"/>
      <name val="Arial"/>
      <family val="2"/>
    </font>
    <font>
      <u/>
      <sz val="12"/>
      <color indexed="12"/>
      <name val="Arial"/>
      <family val="2"/>
    </font>
    <font>
      <b/>
      <sz val="12"/>
      <color rgb="FF00863D"/>
      <name val="Arial"/>
      <family val="2"/>
    </font>
    <font>
      <sz val="11"/>
      <color theme="1"/>
      <name val="Arial"/>
      <family val="2"/>
    </font>
    <font>
      <sz val="11"/>
      <color theme="1"/>
      <name val="Calibri"/>
      <family val="2"/>
      <scheme val="minor"/>
    </font>
    <font>
      <sz val="12"/>
      <color theme="1"/>
      <name val="Arial"/>
      <family val="2"/>
    </font>
    <font>
      <u/>
      <sz val="12"/>
      <color theme="4"/>
      <name val="Arial"/>
      <family val="2"/>
    </font>
    <font>
      <b/>
      <sz val="12"/>
      <color rgb="FF00863D"/>
      <name val="Arial"/>
      <family val="2"/>
    </font>
    <font>
      <b/>
      <sz val="12"/>
      <color rgb="FF000000"/>
      <name val="Arial"/>
      <family val="2"/>
    </font>
    <font>
      <b/>
      <sz val="12"/>
      <color theme="1"/>
      <name val="Arial"/>
      <family val="2"/>
    </font>
    <font>
      <sz val="12"/>
      <color theme="1"/>
      <name val="Arial"/>
      <family val="2"/>
    </font>
    <font>
      <sz val="12"/>
      <name val="Arial"/>
      <family val="2"/>
    </font>
    <font>
      <sz val="12"/>
      <color rgb="FF000000"/>
      <name val="Arial"/>
      <family val="2"/>
    </font>
    <font>
      <sz val="12"/>
      <color theme="1"/>
      <name val="Arial"/>
      <family val="2"/>
    </font>
    <font>
      <sz val="12"/>
      <name val="Arial"/>
      <family val="2"/>
    </font>
    <font>
      <sz val="12"/>
      <color rgb="FF000000"/>
      <name val="Arial"/>
      <family val="2"/>
    </font>
    <font>
      <b/>
      <sz val="12"/>
      <color rgb="FF000000"/>
      <name val="Arial"/>
      <family val="2"/>
    </font>
    <font>
      <u/>
      <sz val="12"/>
      <color theme="10"/>
      <name val="Arial"/>
      <family val="2"/>
    </font>
  </fonts>
  <fills count="6">
    <fill>
      <patternFill patternType="none"/>
    </fill>
    <fill>
      <patternFill patternType="gray125"/>
    </fill>
    <fill>
      <patternFill patternType="solid">
        <fgColor rgb="FFFF9933"/>
        <bgColor indexed="64"/>
      </patternFill>
    </fill>
    <fill>
      <patternFill patternType="solid">
        <fgColor indexed="9"/>
        <bgColor indexed="64"/>
      </patternFill>
    </fill>
    <fill>
      <patternFill patternType="solid">
        <fgColor rgb="FF228096"/>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diagonal/>
    </border>
  </borders>
  <cellStyleXfs count="9">
    <xf numFmtId="0" fontId="0" fillId="0" borderId="0"/>
    <xf numFmtId="0" fontId="1" fillId="0" borderId="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0" fontId="4" fillId="0" borderId="0"/>
    <xf numFmtId="0" fontId="1" fillId="0" borderId="0"/>
    <xf numFmtId="0" fontId="5" fillId="0" borderId="0" applyNumberFormat="0" applyFill="0" applyBorder="0" applyAlignment="0" applyProtection="0"/>
    <xf numFmtId="0" fontId="6" fillId="0" borderId="0"/>
    <xf numFmtId="43" fontId="25" fillId="0" borderId="0" applyFont="0" applyFill="0" applyBorder="0" applyAlignment="0" applyProtection="0"/>
  </cellStyleXfs>
  <cellXfs count="321">
    <xf numFmtId="0" fontId="0" fillId="0" borderId="0" xfId="0"/>
    <xf numFmtId="0" fontId="6" fillId="0" borderId="0" xfId="7"/>
    <xf numFmtId="0" fontId="7" fillId="3" borderId="4" xfId="5" applyFont="1" applyFill="1" applyBorder="1" applyAlignment="1">
      <alignment horizontal="left"/>
    </xf>
    <xf numFmtId="0" fontId="7" fillId="3" borderId="4" xfId="5" applyFont="1" applyFill="1" applyBorder="1"/>
    <xf numFmtId="0" fontId="1" fillId="3" borderId="6" xfId="5" applyFill="1" applyBorder="1" applyAlignment="1">
      <alignment horizontal="left"/>
    </xf>
    <xf numFmtId="0" fontId="1" fillId="3" borderId="6" xfId="5" applyFill="1" applyBorder="1"/>
    <xf numFmtId="0" fontId="1" fillId="3" borderId="5" xfId="5" applyFill="1" applyBorder="1" applyAlignment="1">
      <alignment horizontal="left"/>
    </xf>
    <xf numFmtId="0" fontId="1" fillId="3" borderId="5" xfId="5" applyFill="1" applyBorder="1"/>
    <xf numFmtId="0" fontId="7" fillId="3" borderId="3" xfId="5" applyFont="1" applyFill="1" applyBorder="1" applyAlignment="1">
      <alignment horizontal="left"/>
    </xf>
    <xf numFmtId="0" fontId="7" fillId="3" borderId="3" xfId="5" applyFont="1" applyFill="1" applyBorder="1"/>
    <xf numFmtId="0" fontId="7" fillId="3" borderId="6" xfId="5" applyFont="1" applyFill="1" applyBorder="1" applyAlignment="1">
      <alignment horizontal="left"/>
    </xf>
    <xf numFmtId="0" fontId="7" fillId="3" borderId="6" xfId="5" applyFont="1" applyFill="1" applyBorder="1"/>
    <xf numFmtId="0" fontId="7" fillId="0" borderId="1" xfId="7" applyFont="1" applyBorder="1" applyAlignment="1">
      <alignment horizontal="left"/>
    </xf>
    <xf numFmtId="0" fontId="7" fillId="0" borderId="1" xfId="7" applyFont="1" applyBorder="1"/>
    <xf numFmtId="0" fontId="7" fillId="0" borderId="0" xfId="7" applyFont="1"/>
    <xf numFmtId="0" fontId="6" fillId="0" borderId="1" xfId="7" applyBorder="1" applyAlignment="1">
      <alignment horizontal="left"/>
    </xf>
    <xf numFmtId="0" fontId="6" fillId="0" borderId="1" xfId="7" applyBorder="1"/>
    <xf numFmtId="0" fontId="6" fillId="0" borderId="1" xfId="7" applyBorder="1" applyAlignment="1">
      <alignment wrapText="1"/>
    </xf>
    <xf numFmtId="0" fontId="6" fillId="0" borderId="0" xfId="7" applyAlignment="1">
      <alignment horizontal="left"/>
    </xf>
    <xf numFmtId="0" fontId="8" fillId="0" borderId="0" xfId="0" applyFont="1"/>
    <xf numFmtId="0" fontId="9" fillId="0" borderId="0" xfId="0" applyFont="1"/>
    <xf numFmtId="0" fontId="1"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10" fillId="0" borderId="7" xfId="0" applyFont="1" applyBorder="1"/>
    <xf numFmtId="0" fontId="8" fillId="0" borderId="7" xfId="0" applyFont="1" applyBorder="1"/>
    <xf numFmtId="0" fontId="8" fillId="0" borderId="7" xfId="0" applyFont="1" applyBorder="1" applyAlignment="1">
      <alignment wrapText="1"/>
    </xf>
    <xf numFmtId="0" fontId="0" fillId="0" borderId="0" xfId="0" applyAlignment="1">
      <alignment wrapText="1"/>
    </xf>
    <xf numFmtId="0" fontId="0" fillId="0" borderId="0" xfId="0" applyAlignment="1">
      <alignment horizontal="left" wrapText="1"/>
    </xf>
    <xf numFmtId="0" fontId="11" fillId="4" borderId="1" xfId="0" applyFont="1" applyFill="1" applyBorder="1" applyAlignment="1">
      <alignment horizontal="center" vertical="center" wrapText="1"/>
    </xf>
    <xf numFmtId="0" fontId="12" fillId="0" borderId="0" xfId="0" applyFont="1"/>
    <xf numFmtId="0" fontId="14" fillId="0" borderId="1" xfId="6" applyFont="1" applyFill="1" applyBorder="1" applyAlignment="1" applyProtection="1">
      <alignment vertical="center" wrapText="1"/>
    </xf>
    <xf numFmtId="0" fontId="14" fillId="0" borderId="2" xfId="6" applyFont="1" applyFill="1" applyBorder="1" applyAlignment="1" applyProtection="1">
      <alignment vertical="center" wrapText="1"/>
    </xf>
    <xf numFmtId="0" fontId="14" fillId="0" borderId="1" xfId="6" applyFont="1" applyFill="1" applyBorder="1" applyAlignment="1" applyProtection="1">
      <alignment horizontal="left" vertical="center" wrapText="1"/>
    </xf>
    <xf numFmtId="0" fontId="18" fillId="0" borderId="1" xfId="6" applyFont="1" applyFill="1" applyBorder="1" applyAlignment="1" applyProtection="1">
      <alignment vertical="center" wrapText="1"/>
    </xf>
    <xf numFmtId="0" fontId="16" fillId="0" borderId="1" xfId="6" applyFont="1" applyFill="1" applyBorder="1" applyAlignment="1" applyProtection="1">
      <alignment horizontal="center" vertical="center" wrapText="1"/>
    </xf>
    <xf numFmtId="3" fontId="16" fillId="0" borderId="1" xfId="6" applyNumberFormat="1" applyFont="1" applyFill="1" applyBorder="1" applyAlignment="1" applyProtection="1">
      <alignment horizontal="center" vertical="center" wrapText="1"/>
    </xf>
    <xf numFmtId="0" fontId="18" fillId="0" borderId="1" xfId="2" applyFont="1" applyFill="1" applyBorder="1" applyAlignment="1" applyProtection="1">
      <alignment vertical="center" wrapText="1"/>
    </xf>
    <xf numFmtId="0" fontId="14" fillId="0" borderId="1" xfId="6" applyFont="1" applyFill="1" applyBorder="1" applyAlignment="1">
      <alignment horizontal="left" vertical="center" wrapText="1"/>
    </xf>
    <xf numFmtId="0" fontId="14" fillId="0" borderId="2" xfId="6" applyFont="1" applyFill="1" applyBorder="1" applyAlignment="1">
      <alignment horizontal="left" vertical="center" wrapText="1"/>
    </xf>
    <xf numFmtId="0" fontId="22" fillId="0" borderId="1" xfId="2" applyFont="1" applyFill="1" applyBorder="1" applyAlignment="1" applyProtection="1">
      <alignment vertical="center" wrapText="1"/>
    </xf>
    <xf numFmtId="0" fontId="22" fillId="0" borderId="2" xfId="2" applyFont="1" applyFill="1" applyBorder="1" applyAlignment="1" applyProtection="1">
      <alignment vertical="center" wrapText="1"/>
    </xf>
    <xf numFmtId="0" fontId="15" fillId="0" borderId="0" xfId="0" applyFont="1"/>
    <xf numFmtId="0" fontId="17" fillId="0" borderId="1" xfId="0" applyFont="1" applyBorder="1" applyAlignment="1">
      <alignment horizontal="center" vertical="center" wrapText="1"/>
    </xf>
    <xf numFmtId="15" fontId="23" fillId="0" borderId="1" xfId="1" applyNumberFormat="1" applyFont="1" applyBorder="1" applyAlignment="1">
      <alignment horizontal="center" vertical="center"/>
    </xf>
    <xf numFmtId="15" fontId="16" fillId="0" borderId="1" xfId="0" applyNumberFormat="1" applyFont="1" applyBorder="1" applyAlignment="1">
      <alignment horizontal="center" vertical="center" wrapText="1"/>
    </xf>
    <xf numFmtId="15" fontId="16" fillId="0" borderId="1" xfId="1" applyNumberFormat="1" applyFont="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6" fillId="0" borderId="0" xfId="0" applyFont="1" applyAlignment="1">
      <alignment horizontal="left" vertical="center" wrapText="1"/>
    </xf>
    <xf numFmtId="15" fontId="23" fillId="0" borderId="1" xfId="0" applyNumberFormat="1" applyFont="1" applyBorder="1" applyAlignment="1">
      <alignment horizontal="center" vertical="center" wrapText="1"/>
    </xf>
    <xf numFmtId="3" fontId="16" fillId="0" borderId="1" xfId="0" applyNumberFormat="1" applyFont="1" applyBorder="1" applyAlignment="1">
      <alignment horizontal="center" vertical="center"/>
    </xf>
    <xf numFmtId="0" fontId="15" fillId="0" borderId="0" xfId="0" applyFont="1" applyAlignment="1">
      <alignment horizontal="center" vertical="center" wrapText="1"/>
    </xf>
    <xf numFmtId="3" fontId="16" fillId="0" borderId="1" xfId="0" applyNumberFormat="1" applyFont="1" applyBorder="1" applyAlignment="1">
      <alignment horizontal="center" vertical="center" wrapText="1"/>
    </xf>
    <xf numFmtId="0" fontId="13" fillId="0" borderId="1" xfId="1" applyFont="1" applyBorder="1" applyAlignment="1">
      <alignment horizontal="center" vertical="center"/>
    </xf>
    <xf numFmtId="3" fontId="15" fillId="0" borderId="1" xfId="0" applyNumberFormat="1" applyFont="1" applyBorder="1" applyAlignment="1">
      <alignment horizontal="center" vertical="center"/>
    </xf>
    <xf numFmtId="15" fontId="16" fillId="0" borderId="1" xfId="1" applyNumberFormat="1" applyFont="1" applyBorder="1" applyAlignment="1">
      <alignment horizontal="center" vertical="center"/>
    </xf>
    <xf numFmtId="0" fontId="15" fillId="0" borderId="1" xfId="0" applyFont="1" applyBorder="1" applyAlignment="1">
      <alignment vertical="center" wrapText="1"/>
    </xf>
    <xf numFmtId="0" fontId="21" fillId="0" borderId="1" xfId="0" applyFont="1" applyBorder="1" applyAlignment="1">
      <alignment horizontal="center" vertical="center"/>
    </xf>
    <xf numFmtId="15" fontId="21" fillId="0" borderId="1" xfId="0" applyNumberFormat="1" applyFont="1" applyBorder="1" applyAlignment="1">
      <alignment horizontal="center" vertical="center" wrapText="1"/>
    </xf>
    <xf numFmtId="15" fontId="20" fillId="0" borderId="1" xfId="0" applyNumberFormat="1" applyFont="1" applyBorder="1" applyAlignment="1">
      <alignment horizontal="center" vertical="center" wrapText="1"/>
    </xf>
    <xf numFmtId="15" fontId="13" fillId="0" borderId="1" xfId="1" applyNumberFormat="1" applyFont="1" applyBorder="1" applyAlignment="1">
      <alignment horizontal="center" vertical="center"/>
    </xf>
    <xf numFmtId="15" fontId="21" fillId="0" borderId="1" xfId="1" applyNumberFormat="1" applyFont="1" applyBorder="1" applyAlignment="1">
      <alignment horizontal="center" vertical="center"/>
    </xf>
    <xf numFmtId="15" fontId="13" fillId="0" borderId="1" xfId="0" applyNumberFormat="1" applyFont="1" applyBorder="1" applyAlignment="1">
      <alignment horizontal="center" vertical="center" wrapText="1"/>
    </xf>
    <xf numFmtId="15" fontId="20" fillId="0" borderId="1" xfId="1" applyNumberFormat="1" applyFont="1" applyBorder="1" applyAlignment="1">
      <alignment horizontal="center" vertical="center" wrapText="1"/>
    </xf>
    <xf numFmtId="15" fontId="20" fillId="0" borderId="1" xfId="1" applyNumberFormat="1" applyFont="1" applyBorder="1" applyAlignment="1">
      <alignment horizontal="center" vertical="center"/>
    </xf>
    <xf numFmtId="0" fontId="17" fillId="0" borderId="8" xfId="0" applyFont="1" applyBorder="1" applyAlignment="1">
      <alignment horizontal="center" vertical="center" wrapText="1"/>
    </xf>
    <xf numFmtId="0" fontId="16" fillId="0" borderId="1" xfId="6"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164" fontId="16" fillId="0" borderId="2" xfId="0" applyNumberFormat="1" applyFont="1" applyBorder="1" applyAlignment="1">
      <alignment horizontal="center" vertical="center" wrapText="1"/>
    </xf>
    <xf numFmtId="15" fontId="16" fillId="0" borderId="2" xfId="0" applyNumberFormat="1" applyFont="1" applyBorder="1" applyAlignment="1">
      <alignment horizontal="center" vertical="center" wrapText="1"/>
    </xf>
    <xf numFmtId="15" fontId="13" fillId="0" borderId="12" xfId="0" applyNumberFormat="1" applyFont="1" applyBorder="1" applyAlignment="1">
      <alignment horizontal="center" vertical="center" wrapText="1"/>
    </xf>
    <xf numFmtId="0" fontId="15" fillId="0" borderId="0" xfId="0" applyFont="1" applyAlignment="1">
      <alignment horizontal="center" vertical="center"/>
    </xf>
    <xf numFmtId="0" fontId="14" fillId="0" borderId="2" xfId="6" applyFont="1" applyFill="1" applyBorder="1" applyAlignment="1">
      <alignment vertical="center" wrapText="1"/>
    </xf>
    <xf numFmtId="0" fontId="19" fillId="0" borderId="1" xfId="0" applyFont="1" applyBorder="1" applyAlignment="1">
      <alignment horizontal="left" vertical="center" wrapText="1"/>
    </xf>
    <xf numFmtId="0" fontId="16" fillId="0" borderId="11" xfId="0" applyFont="1" applyBorder="1" applyAlignment="1">
      <alignment horizontal="left" vertical="center" wrapText="1"/>
    </xf>
    <xf numFmtId="164" fontId="16" fillId="0" borderId="2" xfId="1" applyNumberFormat="1" applyFont="1" applyBorder="1" applyAlignment="1">
      <alignment horizontal="center" vertical="center" wrapText="1"/>
    </xf>
    <xf numFmtId="0" fontId="16" fillId="0" borderId="10" xfId="0" applyFont="1" applyBorder="1" applyAlignment="1">
      <alignment horizontal="left" vertical="center" wrapText="1"/>
    </xf>
    <xf numFmtId="0" fontId="15" fillId="0" borderId="12" xfId="0" applyFont="1" applyBorder="1" applyAlignment="1">
      <alignment horizontal="center" vertical="center" wrapText="1"/>
    </xf>
    <xf numFmtId="0" fontId="16" fillId="0" borderId="9" xfId="0" applyFont="1" applyBorder="1" applyAlignment="1">
      <alignment horizontal="left" vertical="center" wrapText="1"/>
    </xf>
    <xf numFmtId="164" fontId="16" fillId="0" borderId="16" xfId="0" applyNumberFormat="1" applyFont="1" applyBorder="1" applyAlignment="1">
      <alignment horizontal="center" vertical="center" wrapText="1"/>
    </xf>
    <xf numFmtId="164" fontId="16" fillId="0" borderId="12" xfId="0" applyNumberFormat="1" applyFont="1" applyBorder="1" applyAlignment="1">
      <alignment horizontal="center" vertical="center" wrapText="1"/>
    </xf>
    <xf numFmtId="0" fontId="16" fillId="0" borderId="1" xfId="0" applyFont="1" applyBorder="1" applyAlignment="1">
      <alignment horizontal="left" vertical="top" wrapText="1"/>
    </xf>
    <xf numFmtId="0" fontId="15" fillId="0" borderId="10" xfId="0" applyFont="1" applyBorder="1" applyAlignment="1">
      <alignment horizontal="left" vertical="center" wrapText="1"/>
    </xf>
    <xf numFmtId="0" fontId="16" fillId="0" borderId="1" xfId="2" applyFont="1" applyFill="1" applyBorder="1" applyAlignment="1" applyProtection="1">
      <alignment horizontal="center" vertical="center" wrapText="1"/>
    </xf>
    <xf numFmtId="0" fontId="19" fillId="0" borderId="0" xfId="0" applyFont="1" applyAlignment="1">
      <alignment vertical="center" wrapText="1"/>
    </xf>
    <xf numFmtId="0" fontId="15" fillId="0" borderId="13" xfId="0" applyFont="1" applyBorder="1" applyAlignment="1">
      <alignment horizontal="center" vertical="center" wrapText="1"/>
    </xf>
    <xf numFmtId="0" fontId="13" fillId="0" borderId="12" xfId="1" applyFont="1" applyBorder="1" applyAlignment="1">
      <alignment horizontal="center" vertical="center"/>
    </xf>
    <xf numFmtId="0" fontId="14" fillId="0" borderId="12" xfId="6" applyFont="1" applyFill="1" applyBorder="1" applyAlignment="1" applyProtection="1">
      <alignment vertical="center" wrapText="1"/>
    </xf>
    <xf numFmtId="0" fontId="15" fillId="0" borderId="10" xfId="0" applyFont="1" applyBorder="1" applyAlignment="1">
      <alignment horizontal="center" vertical="center" wrapText="1"/>
    </xf>
    <xf numFmtId="0" fontId="15"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5" fillId="0" borderId="12" xfId="0" applyFont="1" applyBorder="1" applyAlignment="1">
      <alignment horizontal="center" vertical="center"/>
    </xf>
    <xf numFmtId="0" fontId="16" fillId="0" borderId="12" xfId="0" applyFont="1" applyBorder="1" applyAlignment="1">
      <alignment horizontal="left" vertical="center" wrapText="1"/>
    </xf>
    <xf numFmtId="0" fontId="15" fillId="0" borderId="13" xfId="0" applyFont="1" applyBorder="1" applyAlignment="1">
      <alignment horizontal="center" vertical="center"/>
    </xf>
    <xf numFmtId="0" fontId="14" fillId="0" borderId="11" xfId="6" applyFont="1" applyFill="1" applyBorder="1" applyAlignment="1">
      <alignment vertical="center" wrapText="1"/>
    </xf>
    <xf numFmtId="0" fontId="17" fillId="0" borderId="0" xfId="0" applyFont="1"/>
    <xf numFmtId="164" fontId="15" fillId="0" borderId="0" xfId="0" applyNumberFormat="1" applyFont="1"/>
    <xf numFmtId="0" fontId="20" fillId="0" borderId="1" xfId="0" applyFont="1" applyBorder="1" applyAlignment="1">
      <alignment horizontal="left" vertical="center" wrapText="1"/>
    </xf>
    <xf numFmtId="0" fontId="11" fillId="4" borderId="13" xfId="0" applyFont="1" applyFill="1" applyBorder="1" applyAlignment="1">
      <alignment horizontal="center" vertical="center" wrapText="1"/>
    </xf>
    <xf numFmtId="15" fontId="20" fillId="0" borderId="2"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7" fillId="0" borderId="0" xfId="0" applyFont="1" applyAlignment="1">
      <alignment horizontal="center"/>
    </xf>
    <xf numFmtId="0" fontId="14" fillId="0" borderId="2" xfId="6" applyFont="1" applyBorder="1" applyAlignment="1">
      <alignment vertical="center" wrapText="1"/>
    </xf>
    <xf numFmtId="0" fontId="24" fillId="0" borderId="0" xfId="0" applyFont="1" applyAlignment="1">
      <alignment horizontal="center"/>
    </xf>
    <xf numFmtId="15" fontId="20" fillId="0" borderId="8" xfId="0" applyNumberFormat="1" applyFont="1" applyBorder="1" applyAlignment="1">
      <alignment horizontal="center" vertical="center" wrapText="1"/>
    </xf>
    <xf numFmtId="0" fontId="14" fillId="0" borderId="8" xfId="6" applyFont="1" applyFill="1" applyBorder="1" applyAlignment="1">
      <alignment horizontal="center" vertical="center"/>
    </xf>
    <xf numFmtId="0" fontId="14" fillId="0" borderId="21" xfId="6" applyFont="1" applyFill="1" applyBorder="1" applyAlignment="1">
      <alignment horizontal="center" vertical="center"/>
    </xf>
    <xf numFmtId="15" fontId="20" fillId="0" borderId="22" xfId="0" applyNumberFormat="1" applyFont="1" applyBorder="1" applyAlignment="1">
      <alignment horizontal="center" vertical="center" wrapText="1"/>
    </xf>
    <xf numFmtId="0" fontId="14" fillId="0" borderId="12" xfId="6" applyFont="1" applyBorder="1" applyAlignment="1">
      <alignment horizontal="center" vertical="center"/>
    </xf>
    <xf numFmtId="15" fontId="20" fillId="0" borderId="17" xfId="0" applyNumberFormat="1" applyFont="1" applyBorder="1" applyAlignment="1">
      <alignment horizontal="center" vertical="center" wrapText="1"/>
    </xf>
    <xf numFmtId="0" fontId="14" fillId="0" borderId="28" xfId="6" applyFont="1" applyBorder="1" applyAlignment="1">
      <alignment horizontal="center" vertical="center"/>
    </xf>
    <xf numFmtId="15" fontId="20" fillId="0" borderId="18" xfId="0" applyNumberFormat="1" applyFont="1" applyBorder="1" applyAlignment="1">
      <alignment horizontal="center" vertical="center" wrapText="1"/>
    </xf>
    <xf numFmtId="15" fontId="20" fillId="0" borderId="12" xfId="0" applyNumberFormat="1" applyFont="1" applyBorder="1" applyAlignment="1">
      <alignment horizontal="center" vertical="center" wrapText="1"/>
    </xf>
    <xf numFmtId="15" fontId="20" fillId="0" borderId="32" xfId="0" applyNumberFormat="1" applyFont="1" applyBorder="1" applyAlignment="1">
      <alignment horizontal="center" vertical="center" wrapText="1"/>
    </xf>
    <xf numFmtId="15" fontId="20" fillId="0" borderId="26" xfId="0" applyNumberFormat="1" applyFont="1" applyBorder="1" applyAlignment="1">
      <alignment horizontal="center" vertical="center" wrapText="1"/>
    </xf>
    <xf numFmtId="0" fontId="14" fillId="0" borderId="18" xfId="6" applyFont="1" applyBorder="1" applyAlignment="1">
      <alignment horizontal="center" vertical="center"/>
    </xf>
    <xf numFmtId="15" fontId="20" fillId="0" borderId="12" xfId="0" quotePrefix="1" applyNumberFormat="1"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15" fillId="0" borderId="26" xfId="0" applyFont="1" applyBorder="1" applyAlignment="1">
      <alignment horizontal="center" vertical="center"/>
    </xf>
    <xf numFmtId="0" fontId="14" fillId="0" borderId="24" xfId="6" applyFont="1" applyBorder="1" applyAlignment="1">
      <alignment horizontal="center" vertical="center"/>
    </xf>
    <xf numFmtId="0" fontId="14" fillId="0" borderId="8" xfId="6" applyFont="1" applyFill="1" applyBorder="1" applyAlignment="1">
      <alignment horizontal="left" vertical="center" wrapText="1"/>
    </xf>
    <xf numFmtId="0" fontId="14" fillId="0" borderId="21" xfId="6" applyFont="1" applyFill="1" applyBorder="1" applyAlignment="1">
      <alignment horizontal="left" vertical="center" wrapText="1"/>
    </xf>
    <xf numFmtId="0" fontId="15" fillId="0" borderId="0" xfId="0" applyFont="1" applyAlignment="1">
      <alignment horizontal="left"/>
    </xf>
    <xf numFmtId="0" fontId="19" fillId="0" borderId="18" xfId="0" applyFont="1" applyBorder="1" applyAlignment="1">
      <alignment horizontal="left" vertical="center" wrapText="1"/>
    </xf>
    <xf numFmtId="0" fontId="19" fillId="0" borderId="12" xfId="0" applyFont="1" applyBorder="1" applyAlignment="1">
      <alignment horizontal="left" vertical="center" wrapText="1"/>
    </xf>
    <xf numFmtId="0" fontId="15" fillId="0" borderId="12" xfId="0" applyFont="1" applyBorder="1" applyAlignment="1">
      <alignment horizontal="left" vertical="center" wrapText="1"/>
    </xf>
    <xf numFmtId="0" fontId="19" fillId="0" borderId="24" xfId="0" applyFont="1" applyBorder="1" applyAlignment="1">
      <alignment horizontal="left" vertical="center" wrapText="1"/>
    </xf>
    <xf numFmtId="0" fontId="15" fillId="0" borderId="18" xfId="0" applyFont="1" applyBorder="1" applyAlignment="1">
      <alignment horizontal="left" vertical="center" wrapText="1"/>
    </xf>
    <xf numFmtId="0" fontId="14" fillId="0" borderId="12" xfId="6" applyFont="1" applyFill="1" applyBorder="1" applyAlignment="1">
      <alignment horizontal="left" vertical="center" wrapText="1"/>
    </xf>
    <xf numFmtId="0" fontId="14" fillId="0" borderId="24" xfId="6" applyFont="1" applyFill="1" applyBorder="1" applyAlignment="1">
      <alignment horizontal="left" vertical="center" wrapText="1"/>
    </xf>
    <xf numFmtId="0" fontId="14" fillId="0" borderId="18" xfId="6" applyFont="1" applyFill="1" applyBorder="1" applyAlignment="1">
      <alignment horizontal="left" vertical="center" wrapText="1"/>
    </xf>
    <xf numFmtId="15" fontId="13" fillId="0" borderId="13" xfId="0" applyNumberFormat="1" applyFont="1" applyBorder="1" applyAlignment="1">
      <alignment horizontal="center" vertical="center" wrapText="1"/>
    </xf>
    <xf numFmtId="0" fontId="16" fillId="0" borderId="13" xfId="0" applyFont="1" applyBorder="1" applyAlignment="1">
      <alignment horizontal="left" vertical="center" wrapText="1"/>
    </xf>
    <xf numFmtId="49" fontId="16" fillId="0" borderId="13" xfId="0" applyNumberFormat="1" applyFont="1" applyBorder="1" applyAlignment="1">
      <alignment horizontal="center" vertical="center" wrapText="1"/>
    </xf>
    <xf numFmtId="15" fontId="20" fillId="0" borderId="1" xfId="0" quotePrefix="1" applyNumberFormat="1" applyFont="1" applyBorder="1" applyAlignment="1">
      <alignment horizontal="center" vertical="center" wrapText="1"/>
    </xf>
    <xf numFmtId="0" fontId="14" fillId="0" borderId="1" xfId="6" applyFont="1" applyBorder="1" applyAlignment="1">
      <alignment horizontal="center" vertical="center"/>
    </xf>
    <xf numFmtId="0" fontId="15" fillId="0" borderId="18" xfId="0" applyFont="1" applyBorder="1" applyAlignment="1">
      <alignment horizontal="center" vertical="center"/>
    </xf>
    <xf numFmtId="15" fontId="20" fillId="0" borderId="18" xfId="0" quotePrefix="1" applyNumberFormat="1" applyFont="1" applyBorder="1" applyAlignment="1">
      <alignment horizontal="center" vertical="center" wrapText="1"/>
    </xf>
    <xf numFmtId="0" fontId="14" fillId="0" borderId="12" xfId="6" applyFont="1" applyFill="1" applyBorder="1" applyAlignment="1">
      <alignment horizontal="center" vertical="center"/>
    </xf>
    <xf numFmtId="0" fontId="14" fillId="0" borderId="0" xfId="6" applyFont="1" applyFill="1" applyBorder="1" applyAlignment="1">
      <alignment horizontal="left" vertical="center" wrapText="1"/>
    </xf>
    <xf numFmtId="0" fontId="15" fillId="0" borderId="23" xfId="0" applyFont="1" applyBorder="1" applyAlignment="1">
      <alignment horizontal="center" vertical="center"/>
    </xf>
    <xf numFmtId="0" fontId="9" fillId="0" borderId="0" xfId="0" applyFont="1" applyAlignment="1">
      <alignment wrapText="1"/>
    </xf>
    <xf numFmtId="0" fontId="15" fillId="0" borderId="0" xfId="0" applyFont="1" applyAlignment="1">
      <alignment wrapText="1"/>
    </xf>
    <xf numFmtId="0" fontId="20" fillId="0" borderId="26" xfId="0" applyFont="1" applyBorder="1" applyAlignment="1">
      <alignment horizontal="center" vertical="center" wrapText="1"/>
    </xf>
    <xf numFmtId="0" fontId="15" fillId="0" borderId="28" xfId="0" applyFont="1" applyBorder="1" applyAlignment="1">
      <alignment horizontal="center" vertical="center"/>
    </xf>
    <xf numFmtId="0" fontId="15" fillId="0" borderId="29" xfId="0" applyFont="1" applyBorder="1" applyAlignment="1">
      <alignment horizontal="center" vertical="center"/>
    </xf>
    <xf numFmtId="165" fontId="23" fillId="0" borderId="1" xfId="0" applyNumberFormat="1" applyFont="1" applyBorder="1" applyAlignment="1">
      <alignment horizontal="center" vertical="center" wrapText="1"/>
    </xf>
    <xf numFmtId="0" fontId="16" fillId="0" borderId="1" xfId="6" applyFont="1" applyBorder="1" applyAlignment="1">
      <alignment horizontal="center" vertical="center" wrapText="1"/>
    </xf>
    <xf numFmtId="3" fontId="16" fillId="0" borderId="1" xfId="6" applyNumberFormat="1" applyFont="1" applyBorder="1" applyAlignment="1">
      <alignment horizontal="center" vertical="center" wrapText="1"/>
    </xf>
    <xf numFmtId="15" fontId="23" fillId="0" borderId="1" xfId="0" applyNumberFormat="1" applyFont="1" applyBorder="1" applyAlignment="1">
      <alignment horizontal="center" vertical="center"/>
    </xf>
    <xf numFmtId="15" fontId="23" fillId="0" borderId="21" xfId="0" applyNumberFormat="1" applyFont="1" applyBorder="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15" fontId="23" fillId="0" borderId="26" xfId="0" applyNumberFormat="1" applyFont="1" applyBorder="1" applyAlignment="1">
      <alignment horizontal="center" vertical="center"/>
    </xf>
    <xf numFmtId="15" fontId="23" fillId="0" borderId="25" xfId="0" applyNumberFormat="1" applyFont="1" applyBorder="1" applyAlignment="1">
      <alignment horizontal="center" vertical="center"/>
    </xf>
    <xf numFmtId="0" fontId="21" fillId="0" borderId="27" xfId="0" applyFont="1" applyBorder="1" applyAlignment="1">
      <alignment horizontal="center" vertical="center"/>
    </xf>
    <xf numFmtId="15" fontId="23" fillId="0" borderId="28" xfId="0" applyNumberFormat="1"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center" vertical="center"/>
    </xf>
    <xf numFmtId="0" fontId="14" fillId="0" borderId="38" xfId="6" applyFont="1" applyFill="1" applyBorder="1" applyAlignment="1">
      <alignment horizontal="left" vertical="center" wrapText="1"/>
    </xf>
    <xf numFmtId="164" fontId="16" fillId="0" borderId="1" xfId="1" applyNumberFormat="1" applyFont="1" applyBorder="1" applyAlignment="1">
      <alignment horizontal="center" vertical="center" wrapText="1"/>
    </xf>
    <xf numFmtId="166" fontId="15" fillId="0" borderId="1" xfId="8" applyNumberFormat="1" applyFont="1" applyFill="1" applyBorder="1" applyAlignment="1">
      <alignment horizontal="center" vertical="center"/>
    </xf>
    <xf numFmtId="0" fontId="19" fillId="0" borderId="1" xfId="0" applyFont="1" applyBorder="1" applyAlignment="1">
      <alignment horizontal="left" vertical="top" wrapText="1"/>
    </xf>
    <xf numFmtId="15" fontId="23" fillId="0" borderId="12" xfId="0" applyNumberFormat="1" applyFont="1" applyBorder="1" applyAlignment="1">
      <alignment horizontal="center" vertical="center"/>
    </xf>
    <xf numFmtId="15" fontId="23" fillId="0" borderId="31" xfId="0" applyNumberFormat="1" applyFont="1" applyBorder="1" applyAlignment="1">
      <alignment horizontal="center" vertical="center"/>
    </xf>
    <xf numFmtId="0" fontId="14" fillId="0" borderId="39" xfId="6" applyFont="1" applyFill="1" applyBorder="1" applyAlignment="1">
      <alignment horizontal="left" vertical="center" wrapText="1"/>
    </xf>
    <xf numFmtId="15" fontId="21" fillId="0" borderId="1" xfId="0" applyNumberFormat="1" applyFont="1" applyBorder="1" applyAlignment="1">
      <alignment horizontal="center" vertical="center"/>
    </xf>
    <xf numFmtId="15" fontId="20" fillId="0" borderId="33" xfId="0" applyNumberFormat="1" applyFont="1" applyBorder="1" applyAlignment="1">
      <alignment horizontal="center" vertical="center" wrapText="1"/>
    </xf>
    <xf numFmtId="15" fontId="20" fillId="0" borderId="1" xfId="0" applyNumberFormat="1" applyFont="1" applyBorder="1" applyAlignment="1">
      <alignment horizontal="center" vertical="center"/>
    </xf>
    <xf numFmtId="0" fontId="14" fillId="0" borderId="1" xfId="6" applyFont="1" applyBorder="1" applyAlignment="1">
      <alignment vertical="center" wrapText="1"/>
    </xf>
    <xf numFmtId="15" fontId="17" fillId="0" borderId="1" xfId="0" applyNumberFormat="1" applyFont="1" applyBorder="1" applyAlignment="1">
      <alignment horizontal="center" vertical="center"/>
    </xf>
    <xf numFmtId="0" fontId="14" fillId="0" borderId="13" xfId="6" applyFont="1" applyFill="1" applyBorder="1" applyAlignment="1">
      <alignment horizontal="left" vertical="center" wrapText="1"/>
    </xf>
    <xf numFmtId="0" fontId="0" fillId="0" borderId="0" xfId="0" applyAlignment="1">
      <alignment horizontal="left"/>
    </xf>
    <xf numFmtId="164" fontId="16" fillId="0" borderId="1" xfId="1" applyNumberFormat="1" applyFont="1" applyBorder="1" applyAlignment="1">
      <alignment horizontal="center" vertical="center"/>
    </xf>
    <xf numFmtId="0" fontId="15" fillId="0" borderId="1" xfId="0" applyFont="1" applyBorder="1" applyAlignment="1">
      <alignment horizontal="left" vertical="top" wrapText="1"/>
    </xf>
    <xf numFmtId="0" fontId="26" fillId="0" borderId="0" xfId="0" applyFont="1"/>
    <xf numFmtId="0" fontId="20" fillId="0" borderId="1" xfId="0" applyFont="1" applyBorder="1" applyAlignment="1">
      <alignment horizontal="center" vertical="center" wrapText="1"/>
    </xf>
    <xf numFmtId="3" fontId="16" fillId="0" borderId="1" xfId="6" applyNumberFormat="1" applyFont="1" applyFill="1" applyBorder="1" applyAlignment="1">
      <alignment horizontal="center" vertical="center" wrapText="1"/>
    </xf>
    <xf numFmtId="15" fontId="11" fillId="4" borderId="1" xfId="0" applyNumberFormat="1" applyFont="1" applyFill="1" applyBorder="1" applyAlignment="1">
      <alignment horizontal="center" vertical="center" wrapText="1"/>
    </xf>
    <xf numFmtId="15" fontId="20" fillId="0" borderId="8" xfId="0" quotePrefix="1" applyNumberFormat="1" applyFont="1" applyBorder="1" applyAlignment="1">
      <alignment horizontal="center" vertical="center" wrapText="1"/>
    </xf>
    <xf numFmtId="0" fontId="14" fillId="0" borderId="21" xfId="6" applyFont="1" applyBorder="1" applyAlignment="1">
      <alignment horizontal="center" vertical="center"/>
    </xf>
    <xf numFmtId="0" fontId="14" fillId="0" borderId="1" xfId="6" applyFont="1" applyFill="1" applyBorder="1" applyAlignment="1">
      <alignment horizontal="center" vertical="center"/>
    </xf>
    <xf numFmtId="0" fontId="14" fillId="0" borderId="1" xfId="6" applyFont="1" applyFill="1" applyBorder="1" applyAlignment="1">
      <alignment horizontal="center" vertical="center" wrapText="1"/>
    </xf>
    <xf numFmtId="0" fontId="19" fillId="0" borderId="1" xfId="0" applyFont="1" applyBorder="1" applyAlignment="1">
      <alignment horizontal="center" vertical="center" wrapText="1"/>
    </xf>
    <xf numFmtId="0" fontId="14" fillId="0" borderId="10" xfId="6" applyFont="1" applyBorder="1" applyAlignment="1">
      <alignment horizontal="center" vertical="center" wrapText="1"/>
    </xf>
    <xf numFmtId="0" fontId="21" fillId="0" borderId="0" xfId="0" applyFont="1" applyAlignment="1">
      <alignment horizontal="center" vertical="center"/>
    </xf>
    <xf numFmtId="14" fontId="21" fillId="0" borderId="1" xfId="0" applyNumberFormat="1" applyFont="1" applyBorder="1" applyAlignment="1">
      <alignment horizontal="center" vertical="center"/>
    </xf>
    <xf numFmtId="0" fontId="17" fillId="0" borderId="12" xfId="0" applyFont="1" applyBorder="1" applyAlignment="1">
      <alignment horizontal="center" vertical="center"/>
    </xf>
    <xf numFmtId="0" fontId="17" fillId="0" borderId="18" xfId="0" applyFont="1" applyBorder="1" applyAlignment="1">
      <alignment horizontal="center" vertical="center"/>
    </xf>
    <xf numFmtId="15" fontId="20" fillId="0" borderId="28" xfId="0" applyNumberFormat="1" applyFont="1" applyBorder="1" applyAlignment="1">
      <alignment horizontal="center" vertical="center" wrapText="1"/>
    </xf>
    <xf numFmtId="0" fontId="14" fillId="0" borderId="39" xfId="6" applyFont="1" applyBorder="1" applyAlignment="1">
      <alignment horizontal="center" vertical="center"/>
    </xf>
    <xf numFmtId="0" fontId="14" fillId="0" borderId="13" xfId="6" applyFont="1" applyBorder="1" applyAlignment="1">
      <alignment horizontal="center" vertical="center"/>
    </xf>
    <xf numFmtId="0" fontId="14" fillId="0" borderId="25" xfId="6" applyFont="1" applyFill="1" applyBorder="1" applyAlignment="1">
      <alignment horizontal="center" vertical="center"/>
    </xf>
    <xf numFmtId="0" fontId="27" fillId="0" borderId="1" xfId="6" applyFont="1" applyBorder="1" applyAlignment="1">
      <alignment horizontal="center" vertical="center" wrapText="1"/>
    </xf>
    <xf numFmtId="0" fontId="27" fillId="0" borderId="1" xfId="6" applyFont="1" applyBorder="1" applyAlignment="1">
      <alignment vertical="center" wrapText="1"/>
    </xf>
    <xf numFmtId="0" fontId="27" fillId="0" borderId="0" xfId="6" applyFont="1" applyFill="1" applyBorder="1" applyAlignment="1">
      <alignment horizontal="left" vertical="center" wrapText="1"/>
    </xf>
    <xf numFmtId="0" fontId="14" fillId="0" borderId="28" xfId="6" applyFont="1" applyFill="1" applyBorder="1" applyAlignment="1">
      <alignment horizontal="left" vertical="center" wrapText="1"/>
    </xf>
    <xf numFmtId="0" fontId="15" fillId="0" borderId="11" xfId="0" applyFont="1" applyBorder="1" applyAlignment="1">
      <alignment horizontal="center" vertical="center"/>
    </xf>
    <xf numFmtId="0" fontId="15" fillId="0" borderId="39"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vertical="center" wrapText="1"/>
    </xf>
    <xf numFmtId="0" fontId="15" fillId="0" borderId="39" xfId="0" applyFont="1" applyBorder="1" applyAlignment="1">
      <alignment horizontal="left" vertical="center" wrapText="1"/>
    </xf>
    <xf numFmtId="0" fontId="15" fillId="0" borderId="35" xfId="0" applyFont="1" applyBorder="1" applyAlignment="1">
      <alignment horizontal="left" vertical="center" wrapText="1"/>
    </xf>
    <xf numFmtId="0" fontId="13" fillId="0" borderId="10" xfId="1" applyFont="1" applyBorder="1" applyAlignment="1">
      <alignment horizontal="center" vertical="center"/>
    </xf>
    <xf numFmtId="15" fontId="17" fillId="0" borderId="1" xfId="0" applyNumberFormat="1" applyFont="1" applyBorder="1" applyAlignment="1">
      <alignment horizontal="center" vertical="center" wrapText="1"/>
    </xf>
    <xf numFmtId="0" fontId="13" fillId="0" borderId="8" xfId="1" applyFont="1" applyBorder="1" applyAlignment="1">
      <alignment horizontal="center" vertical="center"/>
    </xf>
    <xf numFmtId="0" fontId="14" fillId="0" borderId="1" xfId="6" applyFont="1" applyFill="1" applyBorder="1" applyAlignment="1">
      <alignment vertical="center" wrapText="1"/>
    </xf>
    <xf numFmtId="0" fontId="14" fillId="0" borderId="1" xfId="6" applyFont="1" applyBorder="1" applyAlignment="1">
      <alignment horizontal="left" vertical="center" wrapText="1"/>
    </xf>
    <xf numFmtId="1" fontId="16" fillId="0" borderId="1" xfId="0" applyNumberFormat="1" applyFont="1" applyBorder="1" applyAlignment="1">
      <alignment horizontal="center" vertical="center"/>
    </xf>
    <xf numFmtId="164" fontId="20" fillId="0" borderId="1" xfId="0" applyNumberFormat="1" applyFont="1" applyBorder="1" applyAlignment="1">
      <alignment horizontal="center" vertical="center" wrapText="1"/>
    </xf>
    <xf numFmtId="0" fontId="16" fillId="0" borderId="20" xfId="0" applyFont="1" applyBorder="1" applyAlignment="1">
      <alignment horizontal="left" vertical="center" wrapText="1"/>
    </xf>
    <xf numFmtId="15" fontId="17" fillId="0" borderId="0" xfId="0" applyNumberFormat="1" applyFont="1" applyAlignment="1">
      <alignment horizontal="center"/>
    </xf>
    <xf numFmtId="0" fontId="15" fillId="0" borderId="0" xfId="0" applyFont="1" applyAlignment="1">
      <alignment horizontal="center"/>
    </xf>
    <xf numFmtId="0" fontId="15" fillId="0" borderId="0" xfId="0" applyFont="1" applyAlignment="1">
      <alignment horizontal="center" wrapText="1"/>
    </xf>
    <xf numFmtId="15" fontId="13" fillId="0" borderId="10" xfId="0" applyNumberFormat="1" applyFont="1" applyBorder="1" applyAlignment="1">
      <alignment horizontal="center" vertical="center" wrapText="1"/>
    </xf>
    <xf numFmtId="0" fontId="17" fillId="0" borderId="13" xfId="0" applyFont="1" applyBorder="1" applyAlignment="1">
      <alignment horizontal="center" vertical="center"/>
    </xf>
    <xf numFmtId="15" fontId="17" fillId="0" borderId="13" xfId="0" applyNumberFormat="1" applyFont="1" applyBorder="1" applyAlignment="1">
      <alignment horizontal="center" vertical="center"/>
    </xf>
    <xf numFmtId="0" fontId="14" fillId="0" borderId="40" xfId="6" applyFont="1" applyBorder="1" applyAlignment="1">
      <alignment horizontal="center" vertical="center"/>
    </xf>
    <xf numFmtId="0" fontId="15" fillId="0" borderId="19" xfId="0" applyFont="1" applyBorder="1" applyAlignment="1">
      <alignment horizontal="center" vertical="center"/>
    </xf>
    <xf numFmtId="0" fontId="15" fillId="5" borderId="0" xfId="0" applyFont="1" applyFill="1"/>
    <xf numFmtId="0" fontId="21" fillId="0" borderId="32" xfId="0" applyFont="1" applyBorder="1" applyAlignment="1">
      <alignment horizontal="center" vertical="center"/>
    </xf>
    <xf numFmtId="15" fontId="20" fillId="0" borderId="24" xfId="0" quotePrefix="1" applyNumberFormat="1" applyFont="1" applyBorder="1" applyAlignment="1">
      <alignment horizontal="center" vertical="center" wrapText="1"/>
    </xf>
    <xf numFmtId="0" fontId="15" fillId="0" borderId="24" xfId="0" applyFont="1" applyBorder="1" applyAlignment="1">
      <alignment horizontal="left" vertical="center" wrapText="1"/>
    </xf>
    <xf numFmtId="0" fontId="14" fillId="0" borderId="33" xfId="6" applyFont="1" applyBorder="1" applyAlignment="1">
      <alignment horizontal="center" vertical="center"/>
    </xf>
    <xf numFmtId="0" fontId="21" fillId="0" borderId="28" xfId="0" applyFont="1" applyBorder="1" applyAlignment="1">
      <alignment horizontal="center" vertical="center"/>
    </xf>
    <xf numFmtId="0" fontId="14" fillId="0" borderId="41" xfId="6" applyFont="1" applyBorder="1" applyAlignment="1">
      <alignment horizontal="center" vertical="center"/>
    </xf>
    <xf numFmtId="15" fontId="20" fillId="0" borderId="10" xfId="0" quotePrefix="1" applyNumberFormat="1" applyFont="1" applyBorder="1" applyAlignment="1">
      <alignment horizontal="center" vertical="center" wrapText="1"/>
    </xf>
    <xf numFmtId="0" fontId="11" fillId="4" borderId="16"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5" fillId="0" borderId="9" xfId="0" applyFont="1" applyBorder="1" applyAlignment="1">
      <alignment vertical="center" wrapText="1"/>
    </xf>
    <xf numFmtId="0" fontId="17" fillId="0" borderId="8" xfId="0" applyFont="1" applyBorder="1" applyAlignment="1">
      <alignment horizontal="center" vertical="center"/>
    </xf>
    <xf numFmtId="0" fontId="18" fillId="0" borderId="2" xfId="6" applyFont="1" applyFill="1" applyBorder="1" applyAlignment="1" applyProtection="1">
      <alignment vertical="center" wrapText="1"/>
    </xf>
    <xf numFmtId="0" fontId="14" fillId="0" borderId="13" xfId="6" applyFont="1" applyFill="1" applyBorder="1" applyAlignment="1" applyProtection="1">
      <alignment vertical="center" wrapText="1"/>
    </xf>
    <xf numFmtId="0" fontId="14" fillId="0" borderId="2" xfId="6" applyFont="1" applyBorder="1" applyAlignment="1">
      <alignment horizontal="left" vertical="center" wrapText="1"/>
    </xf>
    <xf numFmtId="15" fontId="21" fillId="0" borderId="1" xfId="1" applyNumberFormat="1" applyFont="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left" vertical="center" wrapText="1"/>
    </xf>
    <xf numFmtId="0" fontId="17" fillId="0" borderId="10" xfId="0" applyFont="1" applyBorder="1" applyAlignment="1">
      <alignment horizontal="center" vertical="center"/>
    </xf>
    <xf numFmtId="0" fontId="15" fillId="0" borderId="10" xfId="0" applyFont="1" applyBorder="1" applyAlignment="1">
      <alignment horizontal="center" vertical="center"/>
    </xf>
    <xf numFmtId="15" fontId="20" fillId="0" borderId="2" xfId="1" applyNumberFormat="1" applyFont="1" applyBorder="1" applyAlignment="1">
      <alignment horizontal="center" vertical="center" wrapText="1"/>
    </xf>
    <xf numFmtId="49" fontId="15" fillId="0" borderId="13" xfId="0" applyNumberFormat="1" applyFont="1" applyBorder="1" applyAlignment="1">
      <alignment horizontal="center" vertical="center" wrapText="1"/>
    </xf>
    <xf numFmtId="0" fontId="15" fillId="0" borderId="1" xfId="0" applyFont="1" applyBorder="1" applyAlignment="1">
      <alignment horizontal="center" wrapText="1"/>
    </xf>
    <xf numFmtId="0" fontId="21" fillId="0" borderId="1" xfId="0" applyFont="1" applyBorder="1" applyAlignment="1">
      <alignment horizontal="center" vertical="center" wrapText="1"/>
    </xf>
    <xf numFmtId="14" fontId="13" fillId="0" borderId="1" xfId="1" applyNumberFormat="1" applyFont="1" applyBorder="1" applyAlignment="1">
      <alignment horizontal="center" vertical="center"/>
    </xf>
    <xf numFmtId="0" fontId="15" fillId="0" borderId="13" xfId="0" applyFont="1" applyBorder="1" applyAlignment="1">
      <alignment horizontal="left" vertical="center" wrapText="1"/>
    </xf>
    <xf numFmtId="0" fontId="17" fillId="0" borderId="2" xfId="0" applyFont="1" applyBorder="1" applyAlignment="1">
      <alignment horizontal="center" vertical="center" wrapText="1"/>
    </xf>
    <xf numFmtId="15" fontId="16" fillId="0" borderId="8" xfId="0" applyNumberFormat="1" applyFont="1" applyBorder="1" applyAlignment="1">
      <alignment horizontal="center" vertical="center" wrapText="1"/>
    </xf>
    <xf numFmtId="15" fontId="23" fillId="0" borderId="1" xfId="1" applyNumberFormat="1" applyFont="1" applyBorder="1" applyAlignment="1">
      <alignment horizontal="center" vertical="center" wrapText="1"/>
    </xf>
    <xf numFmtId="0" fontId="15" fillId="0" borderId="1" xfId="0" applyFont="1" applyBorder="1" applyAlignment="1">
      <alignment vertical="top" wrapText="1"/>
    </xf>
    <xf numFmtId="0" fontId="14" fillId="0" borderId="24" xfId="6" applyFont="1" applyBorder="1" applyAlignment="1">
      <alignment horizontal="center" vertical="center" wrapText="1"/>
    </xf>
    <xf numFmtId="0" fontId="14" fillId="0" borderId="0" xfId="6" applyFont="1" applyFill="1" applyBorder="1" applyAlignment="1" applyProtection="1">
      <alignment vertical="center" wrapText="1"/>
    </xf>
    <xf numFmtId="164" fontId="15" fillId="0" borderId="16" xfId="0" applyNumberFormat="1" applyFont="1" applyBorder="1" applyAlignment="1">
      <alignment horizontal="center" vertical="center" wrapText="1"/>
    </xf>
    <xf numFmtId="0" fontId="16" fillId="5" borderId="1" xfId="0" applyFont="1" applyFill="1" applyBorder="1" applyAlignment="1">
      <alignment horizontal="center" vertical="center"/>
    </xf>
    <xf numFmtId="0" fontId="14" fillId="0" borderId="15" xfId="6" applyFont="1" applyFill="1" applyBorder="1" applyAlignment="1" applyProtection="1">
      <alignment vertical="center" wrapText="1"/>
    </xf>
    <xf numFmtId="0" fontId="13" fillId="0" borderId="13" xfId="1" applyFont="1" applyBorder="1" applyAlignment="1">
      <alignment horizontal="center" vertical="center"/>
    </xf>
    <xf numFmtId="0" fontId="14" fillId="0" borderId="10" xfId="6" applyFont="1" applyBorder="1" applyAlignment="1">
      <alignment horizontal="center" vertical="center"/>
    </xf>
    <xf numFmtId="0" fontId="14" fillId="0" borderId="0" xfId="6" applyFont="1" applyAlignment="1">
      <alignment vertical="center" wrapText="1"/>
    </xf>
    <xf numFmtId="0" fontId="14" fillId="0" borderId="37" xfId="6" applyFont="1" applyFill="1" applyBorder="1" applyAlignment="1" applyProtection="1">
      <alignment vertical="center" wrapText="1"/>
    </xf>
    <xf numFmtId="15" fontId="23" fillId="0" borderId="36" xfId="0" applyNumberFormat="1" applyFont="1" applyBorder="1" applyAlignment="1">
      <alignment horizontal="center" vertical="center" wrapText="1"/>
    </xf>
    <xf numFmtId="0" fontId="14" fillId="0" borderId="0" xfId="6" applyFont="1" applyFill="1" applyAlignment="1">
      <alignment vertical="center" wrapText="1"/>
    </xf>
    <xf numFmtId="0" fontId="13" fillId="0" borderId="18" xfId="1" applyFont="1" applyBorder="1" applyAlignment="1">
      <alignment horizontal="center" vertical="center"/>
    </xf>
    <xf numFmtId="15" fontId="13" fillId="0" borderId="18" xfId="0" applyNumberFormat="1" applyFont="1" applyBorder="1" applyAlignment="1">
      <alignment horizontal="center" vertical="center" wrapText="1"/>
    </xf>
    <xf numFmtId="0" fontId="22" fillId="0" borderId="18" xfId="2" applyFont="1" applyFill="1" applyBorder="1" applyAlignment="1" applyProtection="1">
      <alignment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49" fontId="16" fillId="0" borderId="18" xfId="0" applyNumberFormat="1" applyFont="1" applyBorder="1" applyAlignment="1">
      <alignment horizontal="center" vertical="center" wrapText="1"/>
    </xf>
    <xf numFmtId="0" fontId="0" fillId="0" borderId="0" xfId="0" pivotButton="1"/>
    <xf numFmtId="15" fontId="15" fillId="0" borderId="1" xfId="0" applyNumberFormat="1" applyFont="1" applyBorder="1" applyAlignment="1">
      <alignment horizontal="center" vertical="center"/>
    </xf>
    <xf numFmtId="0" fontId="14" fillId="0" borderId="2" xfId="6" applyFont="1" applyFill="1" applyBorder="1" applyAlignment="1" applyProtection="1">
      <alignment horizontal="left" vertical="center" wrapText="1"/>
    </xf>
    <xf numFmtId="0" fontId="14" fillId="0" borderId="0" xfId="6" applyFont="1" applyFill="1" applyAlignment="1">
      <alignment horizontal="left" vertical="center" wrapText="1"/>
    </xf>
    <xf numFmtId="164" fontId="16" fillId="0" borderId="18" xfId="0" applyNumberFormat="1" applyFont="1" applyBorder="1" applyAlignment="1">
      <alignment horizontal="center" vertical="center" wrapText="1"/>
    </xf>
    <xf numFmtId="164" fontId="16" fillId="0" borderId="13" xfId="0" applyNumberFormat="1" applyFont="1" applyBorder="1" applyAlignment="1">
      <alignment horizontal="center" vertical="center" wrapText="1"/>
    </xf>
    <xf numFmtId="15" fontId="21" fillId="0" borderId="31" xfId="0" applyNumberFormat="1" applyFont="1" applyBorder="1" applyAlignment="1">
      <alignment horizontal="center" vertical="center"/>
    </xf>
    <xf numFmtId="0" fontId="15" fillId="0" borderId="33" xfId="0" applyFont="1" applyBorder="1" applyAlignment="1">
      <alignment horizontal="center" vertical="center"/>
    </xf>
    <xf numFmtId="0" fontId="16" fillId="0" borderId="0" xfId="0" applyFont="1" applyAlignment="1">
      <alignment horizontal="center" vertical="center" wrapText="1"/>
    </xf>
    <xf numFmtId="164" fontId="16" fillId="0" borderId="10" xfId="0" applyNumberFormat="1" applyFont="1" applyBorder="1" applyAlignment="1">
      <alignment horizontal="center" vertical="center" wrapText="1"/>
    </xf>
    <xf numFmtId="0" fontId="31" fillId="0" borderId="2" xfId="0" applyFont="1" applyBorder="1" applyAlignment="1">
      <alignment horizontal="center" vertical="center"/>
    </xf>
    <xf numFmtId="0" fontId="14" fillId="0" borderId="16" xfId="6" applyFont="1" applyFill="1" applyBorder="1" applyAlignment="1" applyProtection="1">
      <alignment vertical="center" wrapText="1"/>
    </xf>
    <xf numFmtId="164" fontId="16" fillId="0" borderId="15" xfId="1" applyNumberFormat="1" applyFont="1" applyBorder="1" applyAlignment="1">
      <alignment horizontal="center" vertical="center" wrapText="1"/>
    </xf>
    <xf numFmtId="0" fontId="22" fillId="0" borderId="10" xfId="2" applyFont="1" applyFill="1" applyBorder="1" applyAlignment="1" applyProtection="1">
      <alignment vertical="center" wrapText="1"/>
    </xf>
    <xf numFmtId="0" fontId="16" fillId="0" borderId="23" xfId="0" applyFont="1" applyBorder="1" applyAlignment="1">
      <alignment horizontal="left" vertical="center" wrapText="1"/>
    </xf>
    <xf numFmtId="49" fontId="15" fillId="0" borderId="10"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0" fontId="38" fillId="0" borderId="1" xfId="6" applyFont="1" applyBorder="1" applyAlignment="1">
      <alignment vertical="center" wrapText="1"/>
    </xf>
    <xf numFmtId="3" fontId="35" fillId="0" borderId="1" xfId="0" applyNumberFormat="1" applyFont="1" applyBorder="1" applyAlignment="1">
      <alignment horizontal="center" vertical="center"/>
    </xf>
    <xf numFmtId="15" fontId="28" fillId="0" borderId="1" xfId="0" applyNumberFormat="1" applyFont="1" applyBorder="1" applyAlignment="1">
      <alignment horizontal="center" vertical="center" wrapText="1"/>
    </xf>
    <xf numFmtId="15" fontId="36" fillId="0" borderId="1" xfId="1" applyNumberFormat="1" applyFont="1" applyBorder="1" applyAlignment="1">
      <alignment horizontal="center" vertical="center" wrapText="1"/>
    </xf>
    <xf numFmtId="15" fontId="37" fillId="0" borderId="1" xfId="1" applyNumberFormat="1" applyFont="1" applyBorder="1" applyAlignment="1">
      <alignment horizontal="center" vertical="center"/>
    </xf>
    <xf numFmtId="15" fontId="32" fillId="0" borderId="1" xfId="0" applyNumberFormat="1" applyFont="1" applyBorder="1" applyAlignment="1">
      <alignment horizontal="center" vertical="center" wrapText="1"/>
    </xf>
    <xf numFmtId="15" fontId="29" fillId="0" borderId="1" xfId="1" applyNumberFormat="1" applyFont="1" applyBorder="1" applyAlignment="1">
      <alignment horizontal="center" vertical="center"/>
    </xf>
    <xf numFmtId="0" fontId="32" fillId="0" borderId="1" xfId="0" applyFont="1" applyBorder="1" applyAlignment="1">
      <alignment horizontal="center" vertical="center"/>
    </xf>
    <xf numFmtId="15" fontId="33"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5" fillId="0" borderId="1" xfId="0" applyFont="1" applyBorder="1" applyAlignment="1">
      <alignment horizontal="left" vertical="center" wrapText="1"/>
    </xf>
    <xf numFmtId="0" fontId="30" fillId="0" borderId="1" xfId="0" applyFont="1" applyBorder="1" applyAlignment="1">
      <alignment horizontal="center" vertical="center" wrapText="1"/>
    </xf>
    <xf numFmtId="49" fontId="34" fillId="0" borderId="1" xfId="0" applyNumberFormat="1" applyFont="1" applyBorder="1" applyAlignment="1">
      <alignment horizontal="center" vertical="center" wrapText="1"/>
    </xf>
    <xf numFmtId="15" fontId="36" fillId="0" borderId="1" xfId="0" applyNumberFormat="1" applyFont="1" applyBorder="1" applyAlignment="1">
      <alignment horizontal="center" vertical="center" wrapText="1"/>
    </xf>
    <xf numFmtId="0" fontId="38" fillId="0" borderId="0" xfId="6" applyFont="1" applyFill="1" applyAlignment="1">
      <alignment horizontal="left" vertical="center" wrapText="1"/>
    </xf>
    <xf numFmtId="0" fontId="14" fillId="0" borderId="10" xfId="6" applyFont="1" applyFill="1" applyBorder="1" applyAlignment="1" applyProtection="1">
      <alignment vertical="center" wrapText="1"/>
    </xf>
    <xf numFmtId="0" fontId="14" fillId="0" borderId="17" xfId="6" applyFont="1" applyFill="1" applyBorder="1" applyAlignment="1" applyProtection="1">
      <alignment vertical="center" wrapText="1"/>
    </xf>
    <xf numFmtId="0" fontId="16" fillId="0" borderId="9" xfId="0" applyFont="1" applyBorder="1" applyAlignment="1">
      <alignment horizontal="left" vertical="top" wrapText="1"/>
    </xf>
    <xf numFmtId="0" fontId="14" fillId="5" borderId="1" xfId="6" applyFont="1" applyFill="1" applyBorder="1" applyAlignment="1">
      <alignment vertical="center" wrapText="1"/>
    </xf>
    <xf numFmtId="0" fontId="14" fillId="5" borderId="1" xfId="6" applyFont="1" applyFill="1" applyBorder="1" applyAlignment="1" applyProtection="1">
      <alignment vertical="center" wrapText="1"/>
    </xf>
    <xf numFmtId="0" fontId="15" fillId="0" borderId="30" xfId="0" applyFont="1" applyBorder="1" applyAlignment="1">
      <alignment horizontal="center" vertical="top" wrapText="1"/>
    </xf>
    <xf numFmtId="0" fontId="7" fillId="2" borderId="4" xfId="5" applyFont="1" applyFill="1" applyBorder="1" applyAlignment="1">
      <alignment horizontal="center" vertical="center" wrapText="1"/>
    </xf>
    <xf numFmtId="0" fontId="7" fillId="2" borderId="5" xfId="5" applyFont="1" applyFill="1" applyBorder="1" applyAlignment="1">
      <alignment horizontal="center" vertical="center" wrapText="1"/>
    </xf>
    <xf numFmtId="0" fontId="7" fillId="2" borderId="4" xfId="5" applyFont="1" applyFill="1" applyBorder="1" applyAlignment="1">
      <alignment horizontal="center" vertical="center"/>
    </xf>
    <xf numFmtId="0" fontId="7" fillId="2" borderId="5" xfId="5" applyFont="1" applyFill="1" applyBorder="1" applyAlignment="1">
      <alignment horizontal="center" vertical="center"/>
    </xf>
  </cellXfs>
  <cellStyles count="9">
    <cellStyle name="0,0_x000d__x000a_NA_x000d__x000a_ 2" xfId="5" xr:uid="{0505A7F2-BE6B-4C6D-8418-256FF7148756}"/>
    <cellStyle name="Comma" xfId="8" builtinId="3"/>
    <cellStyle name="Comma 2" xfId="3" xr:uid="{13BD53D0-98BD-41FE-A49C-51765BEA29AF}"/>
    <cellStyle name="Hyperlink" xfId="6" builtinId="8"/>
    <cellStyle name="Hyperlink 2" xfId="2" xr:uid="{EE9AC9AD-FFF5-4527-847A-69067F9A2C9D}"/>
    <cellStyle name="Normal" xfId="0" builtinId="0"/>
    <cellStyle name="Normal 2" xfId="4" xr:uid="{BC621DEF-BCBC-470A-B46E-BB05DE2CA112}"/>
    <cellStyle name="Normal 2 2" xfId="7" xr:uid="{3A54D511-1496-4B61-BDE0-E6281A8F7730}"/>
    <cellStyle name="Normal 3 2 2" xfId="1" xr:uid="{972BE851-5ADB-496E-87EF-5EB6D5DE3BE5}"/>
  </cellStyles>
  <dxfs count="0"/>
  <tableStyles count="0" defaultTableStyle="TableStyleMedium2" defaultPivotStyle="PivotStyleLight16"/>
  <colors>
    <mruColors>
      <color rgb="FF00863D"/>
      <color rgb="FF00FF00"/>
      <color rgb="FFFF00FF"/>
      <color rgb="FFFF7C80"/>
      <color rgb="FF228096"/>
      <color rgb="FFA2BDC1"/>
      <color rgb="FFFFFFFF"/>
      <color rgb="FF18646E"/>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A/Method%20and%20Process%20Development/Resource%20planner%20update%202021/resource-planner-a-2021.10.06_analysts_CG%20QS%20MT%20D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RIA\Work%20plans%20and%20KPIs\Resource%20planner\2023.05.03\Resource%20planner%20combined%20Apr_analysts14.04.23%20add%20to%20CD%20.xlsx" TargetMode="External"/><Relationship Id="rId1" Type="http://schemas.openxmlformats.org/officeDocument/2006/relationships/externalLinkPath" Target="/RIA/Work%20plans%20and%20KPIs/Resource%20planner/2023.05.03/Resource%20planner%20combined%20Apr_analysts14.04.23%20add%20to%20CD%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n TA guidance extract"/>
      <sheetName val="Main specialty codes"/>
      <sheetName val="Programme budgeting categories"/>
      <sheetName val="Drop down list detail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chnology Appraisals (TAs)"/>
      <sheetName val="Non TA guidance"/>
      <sheetName val="Lists"/>
      <sheetName val="Main specialty codes"/>
      <sheetName val="Programme budgeting categories"/>
    </sheetNames>
    <sheetDataSet>
      <sheetData sheetId="0" refreshError="1"/>
      <sheetData sheetId="1" refreshError="1"/>
      <sheetData sheetId="2"/>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24.368247453705" createdVersion="8" refreshedVersion="8" minRefreshableVersion="3" recordCount="71" xr:uid="{42EC1E67-ACA8-4506-8FED-F7DCBEE841F6}">
  <cacheSource type="worksheet">
    <worksheetSource ref="A1:P75" sheet="Guidelines &amp; Quality Standards"/>
  </cacheSource>
  <cacheFields count="17">
    <cacheField name="Financial year of publication" numFmtId="0">
      <sharedItems containsBlank="1" count="5">
        <s v="2023/24"/>
        <s v="2024/25"/>
        <s v="2025/26"/>
        <s v="TBC"/>
        <m/>
      </sharedItems>
    </cacheField>
    <cacheField name="Updated this month" numFmtId="0">
      <sharedItems containsBlank="1"/>
    </cacheField>
    <cacheField name="Publication date / Anticipated publication date" numFmtId="0">
      <sharedItems containsNonDate="0" containsDate="1" containsBlank="1" containsMixedTypes="1" minDate="2023-05-11T00:00:00" maxDate="2025-08-14T00:00:00"/>
    </cacheField>
    <cacheField name="Provisional draft guidance consultation date" numFmtId="0">
      <sharedItems containsNonDate="0" containsBlank="1"/>
    </cacheField>
    <cacheField name="Guidance short title" numFmtId="0">
      <sharedItems containsBlank="1"/>
    </cacheField>
    <cacheField name="Specialty area" numFmtId="0">
      <sharedItems containsBlank="1"/>
    </cacheField>
    <cacheField name="Type of guidance" numFmtId="0">
      <sharedItems containsBlank="1" count="10">
        <s v="Clinical Guideline - update (new pharmaceutical evidence)"/>
        <s v="Clinical Guideline - update (new pharmaceutical and clinical practice evidence)"/>
        <s v="Clinical Guideline - update (new clinical practice evidence)"/>
        <s v="Quality Standard - update (new clinical practice evidence)"/>
        <s v="Quality Standard - update (underpinning guideline updated)"/>
        <s v="Clinical Guideline - new"/>
        <s v="Quality Standard (new)"/>
        <s v="Social Care guideline - update (new clinical practice evidence)"/>
        <s v="Antimicrobial prescribing guideline (new)"/>
        <m/>
      </sharedItems>
    </cacheField>
    <cacheField name="Potential resource impact areas (costs or savings)" numFmtId="0">
      <sharedItems containsBlank="1" longText="1"/>
    </cacheField>
    <cacheField name="Resource category - cost at  national level_x000a_" numFmtId="0">
      <sharedItems containsBlank="1"/>
    </cacheField>
    <cacheField name="Commissioner" numFmtId="0">
      <sharedItems containsBlank="1"/>
    </cacheField>
    <cacheField name="Provider(s)" numFmtId="0">
      <sharedItems containsBlank="1"/>
    </cacheField>
    <cacheField name="Capacity area impacted (if any)" numFmtId="0">
      <sharedItems containsBlank="1" longText="1"/>
    </cacheField>
    <cacheField name="Capacity impact (see previous column) per 100,000 population at year 5 (negative denotes saving, positive numbers denote increase)" numFmtId="0">
      <sharedItems containsBlank="1" containsMixedTypes="1" containsNumber="1" containsInteger="1" minValue="3200" maxValue="3200"/>
    </cacheField>
    <cacheField name="Estimated total resource impact per 100,000 population at year 5 (£) - negative numbers denotes saving, positive numbers denotes cost (£)" numFmtId="0">
      <sharedItems containsBlank="1" containsMixedTypes="1" containsNumber="1" containsInteger="1" minValue="9900" maxValue="9900"/>
    </cacheField>
    <cacheField name="Estimated cash impact per 100,000 population  - negative numbers denotes saving, positive numbers denotes cost (£)" numFmtId="0">
      <sharedItems containsBlank="1" containsMixedTypes="1" containsNumber="1" containsInteger="1" minValue="6700" maxValue="6700"/>
    </cacheField>
    <cacheField name="Estimated capacity impact (cash/non cash benefit unable to be split) per 100,000 population - negative numbers denotes saving, positive numbers denotes cost              (£)" numFmtId="0">
      <sharedItems containsBlank="1" containsMixedTypes="1" containsNumber="1" containsInteger="1" minValue="0" maxValue="0"/>
    </cacheField>
    <cacheField name="ANALYST" numFmtId="0">
      <sharedItems containsBlank="1" count="10">
        <s v="PW"/>
        <s v="EM"/>
        <s v="MW"/>
        <s v="AS"/>
        <s v="BG"/>
        <s v="SP"/>
        <s v="N/A"/>
        <s v="GS"/>
        <s v="TBC"/>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x v="0"/>
    <s v="N/A"/>
    <d v="2023-05-11T00:00:00"/>
    <s v="Consultation complete"/>
    <s v="Diabetes (type 1 and type 2) in children and young people: diagnosis and management [NG18]"/>
    <s v="Endocrinology and Diabetes"/>
    <x v="0"/>
    <s v="The updated guideline provides recommendations for glucose-lowering agents for managing blood glucose levels in children and young people with type 2 diabetes._x000a_The overall resource impact of this guideline update is not expected to be significant at a national level as the prevalence of type 2 diabetes in the paediatric population identified in this review is relatively low."/>
    <s v="Below £1m"/>
    <s v="ICB and NHS England"/>
    <s v="Primary care and secondary care - acute"/>
    <s v="Assess locally"/>
    <s v="Assess locally"/>
    <s v="Assess locally"/>
    <s v="Assess locally"/>
    <s v="Assess locally"/>
    <x v="0"/>
  </r>
  <r>
    <x v="0"/>
    <s v="N/A"/>
    <d v="2023-05-18T00:00:00"/>
    <s v="Consultation complete"/>
    <s v="Head injury: assessment and early management [NG232]"/>
    <s v="Neurology"/>
    <x v="1"/>
    <s v="Most of the recommendations in the updated guideline reinforce best practice and should not need any additional resources to implement. However, some of the guideline areas and may represent a change to current local practice. _x000a__x000a_Areas which may require additional resources and result in additional costs include:_x000a_• Using tranexamic acid for isolated head injuries (recommendation 1.3.17). This is expected to increase tranexamic acid use by paramedics. The cost of using tranexamic acid as a result of this recommendation is not expected to be significant at a national level, but more resources might be needed for treatment, rehabilitation and care for the people who would not have survived without tranexamic acid._x000a_• CT head scan for people who have sustained a head injury and are on anticoagulant or antiplatelet treatment but have no other indications for a CT head scan (recommendation 1.5.13). Clinical opinion indicates there may be an overall increase in the number of scans. The recommendation wording has changed in this update from ‘offer’ to ‘consider’ for people with a head injury who are on anticoagulants and have no other indication for imaging but has been expanded to include people with a head injury who are on antiplatelet treatment._x000a__x000a_Implementing the guideline may lead to the following benefits:_x000a_• a reduction in the number of people with an isolated skull fracture who are admitted for observation. It is expected that many of these people could be discharged from the emergency department without admission to hospital unless there are other indications for admission (recommendation 1.9.1)._x000a_• Better health outcomes and care experience._x000a_"/>
    <s v="Assess locally"/>
    <s v="ICB and NHS England"/>
    <s v="Primary care, Community health care, Secondary care - acute and tertiary care"/>
    <s v="Assess locally"/>
    <s v="Assess locally"/>
    <s v="Assess locally"/>
    <s v="Assess locally"/>
    <s v="Assess locally"/>
    <x v="0"/>
  </r>
  <r>
    <x v="0"/>
    <s v="N/A"/>
    <d v="2023-05-24T00:00:00"/>
    <s v="Consultation complete"/>
    <s v="Cardiovascular disease: risk assessment and reduction, including lipid modification [CG181]"/>
    <s v="Cardiology"/>
    <x v="2"/>
    <s v="The estimated financial impact of implementing this guideline for England in the _x000a_next 5 years is a cost of around £3.0 million in 2023/24 rising to a cost of around _x000a_£5.6 million in 2027/28.The resource impact results from:_x000a_• an increase in primary care prescribing budgets for statins_x000a_• an increase in GP consultations for statin therapy_x000a_• an increase in follow-up appointments for people receiving statins (at 3 months _x000a_of starting treatment and annual reviews)_x000a_• a decrease in CVD events and the associated secondary and primary care _x000a_costs._x000a_"/>
    <s v="Between £1m and £15m"/>
    <s v="ICB"/>
    <s v="Primary care, Community health care and Secondary care - acute"/>
    <s v="Primary care appointments"/>
    <n v="3200"/>
    <n v="9900"/>
    <n v="6700"/>
    <n v="0"/>
    <x v="1"/>
  </r>
  <r>
    <x v="0"/>
    <s v="N/A"/>
    <d v="2023-06-07T00:00:00"/>
    <s v="Consultation complete"/>
    <s v="Atopic eczema in under 12s: diagnosis and management (update) [CG57]"/>
    <s v="Dermatology"/>
    <x v="2"/>
    <s v="A resource impact statement has been produced because we expect the resource impact for any single guideline recommendation in England to be less than £1 million per year and the whole guideline in England to be less than £5 million per year. _x000a_The economic assessment for the guideline found the difference in annual prescription costs to the NHS (pharmacy charge to NHS/GPs) of including an emollient bath additive in the management of eczema to be, on average, £14 more per child per year than costs excluding an emollient bath additive. This would equate to a potential saving of £140,000 per 10,000 children currently prescribed emollient bath additives."/>
    <s v="Between £1m and £15m"/>
    <s v="ICB"/>
    <s v="Primary care"/>
    <s v="N/A"/>
    <s v="N/A"/>
    <s v="See commentary"/>
    <s v="See commentary"/>
    <s v="N/A"/>
    <x v="2"/>
  </r>
  <r>
    <x v="0"/>
    <s v="N/A"/>
    <d v="2023-06-14T00:00:00"/>
    <s v="Consultation complete"/>
    <s v="Early and locally advanced breast cancer: diagnosis and management - [NG101]"/>
    <s v="Cancer"/>
    <x v="2"/>
    <s v="The guideline updates and adds new recommendations on reducing arm and shoulder mobility problems following breast cancer surgery, and on the use of external beam radiotherapy after breast-conserving surgery or mastectomy. _x000a_The guideline may require additional resources and result in additional costs because of recommendations leading to an increase in supervised exercise for people who have had breast surgery._x000a_The guideline may also release resources and reduce costs because of the recommendation to offer 26 Gy in 5 fractions over 1 week for people with invasive breast cancer having partial-breast, whole-breast or chest-wall radiotherapy, without regional lymph node irradiation, after breast-conserving surgery or mastectomy."/>
    <s v="Assess locally"/>
    <s v="ICB and NHS England"/>
    <s v="Secondary care - acute and Tertiary care"/>
    <s v="Reduction in the number of treatment sessions that people who have external beam radiotherapy after breast-conserving surgery or mastectomy receive. For every 100 people who have 5 fractions over 1 week instead of 15 over 3 weeks, it is estimated that 1,000 appointments, equivalent to around 125 clinical sessions, will be freed up"/>
    <s v="Assess locally"/>
    <s v="Assess locally"/>
    <s v="Assess locally"/>
    <s v="Assess locally"/>
    <x v="3"/>
  </r>
  <r>
    <x v="0"/>
    <s v="N/A"/>
    <d v="2023-06-29T00:00:00"/>
    <s v="Consultation complete"/>
    <s v="Depression in adults update (GID-QS10165) [QS8]"/>
    <s v="Mental Health"/>
    <x v="3"/>
    <s v="Support for commissioners will be provided by adding audience descriptors to the quality standard. No additional resource impact is expected on top of the impact associated with implementing the underpinning guideline._x000a_In June 2023, this quality standard was updated and replaced the previous version published in 2011."/>
    <s v="Below £1m"/>
    <s v="ICB, LAs and NHS England"/>
    <s v="Primary care, Community health care, Secondary care - acute and Secondary care - mental health trusts"/>
    <s v="Assess locally"/>
    <s v="Assess locally"/>
    <s v="Assess locally"/>
    <s v="Assess locally"/>
    <s v="Assess locally"/>
    <x v="1"/>
  </r>
  <r>
    <x v="0"/>
    <s v="N/A"/>
    <d v="2023-07-04T00:00:00"/>
    <s v="Consultation complete"/>
    <s v="Oesophago-gastric cancer: assessment and management in adults [NG83]"/>
    <s v="Cancer"/>
    <x v="2"/>
    <s v="The 2023 update to NICE's guideline on oesophago-gastric cancer replaces the former version published in 2018. The guideline update has:_x000a_• reviewed the evidence on the palliative management of luminal obstruction with no curative intent for adults with oesophageal or gastro-oesophageal junctional cancer._x000a_• made new recommendations._x000a__x000a_The recommendations may result in a small cost saving if they are not currently implemented by reducing the number of external beam radiotherapy procedures after stenting and the number of different treatments that most people receive."/>
    <s v="Between £1m and £15m"/>
    <s v="ICB and NHS England"/>
    <s v="Secondary care - acute"/>
    <s v="Assess locally"/>
    <s v="Assess locally"/>
    <s v="Assess locally"/>
    <s v="Assess locally"/>
    <s v="Assess locally"/>
    <x v="4"/>
  </r>
  <r>
    <x v="0"/>
    <s v="N/A"/>
    <d v="2023-07-06T00:00:00"/>
    <s v="Consultation complete"/>
    <s v="Alcohol-use disorders update [QS11]"/>
    <s v="Alcohol"/>
    <x v="3"/>
    <s v="Support for commissioners will be provided by adding audience descriptors to the quality standard. No additional resource impact is expected on top of the impact associated with implementing the underpinning guideline._x000a_This guidance will fully update the following:_x000a_Alcohol-use disorders: diagnosis and management (QS11)"/>
    <s v="Below £1m"/>
    <s v="ICB"/>
    <s v="Primary care, Community health care and Secondary care - acute"/>
    <s v="Assess locally"/>
    <s v="Assess locally"/>
    <s v="Assess locally"/>
    <s v="Assess locally"/>
    <s v="Assess locally"/>
    <x v="3"/>
  </r>
  <r>
    <x v="0"/>
    <s v="N/A"/>
    <d v="2023-07-26T00:00:00"/>
    <s v="Consultation complete"/>
    <s v="Obesity: identification, assessment and management (CG189)"/>
    <s v="Bariatric surgery / weight management services"/>
    <x v="2"/>
    <s v="This is a further update to CG189 following the identification and classification update which published in September 2022. This second update makes changes to the recommendations around bariatric surgery._x000a__x000a_The update may cause an increase in the number of people who are eligible for bariatric surgery and referred to surgical teams._x000a__x000a_The previous update will increase the number of people from a South Asian, Chinese, Other Asian, Middle Eastern, Black African and African-Caribbean family background who are overweight or obese and eligible for NHS weight management services._x000a__x000a_A summary report and local template have been produced to support the guideline which addresses both of the updates._x000a__x000a_This guideline will partially update the following:_x000a_Obesity: identification, assessment and management (CG189)"/>
    <s v="Assess locally"/>
    <s v="ICB"/>
    <s v="Secondary care, community care and local authorities"/>
    <s v="Bariatric surgery"/>
    <s v="Assess locally"/>
    <s v="Assess locally"/>
    <s v="Assess locally"/>
    <s v="Assess locally"/>
    <x v="3"/>
  </r>
  <r>
    <x v="0"/>
    <s v="N/A"/>
    <d v="2023-08-02T00:00:00"/>
    <s v="Consultation complete"/>
    <s v="Venous thromboembolic diseases: diagnosis, management and thrombophilia testing [NG158]"/>
    <s v="Haematology"/>
    <x v="1"/>
    <s v="The guideline may increase the use of the pulmonary embolism rule-out criteria (PERC) which is expected to reduce the need for D-dimer testing and imaging for people with none of the PERC criteria for pulmonary embolism, leading to some reductions in waiting times in primary care and emergency departments. It will also help to avoid unnecessary anticoagulation treatment. _x000a_As the incidence rate for COVID-19 related hospital admissions is steadily reducing, the rates of people who have imaging but turn out not to have VTE should also reduce in practice_x000a_This is an update to NICE guideline NG158 (published March 2020)"/>
    <s v="Below £1m"/>
    <s v="ICB"/>
    <s v="Primary care and secondary care - acute"/>
    <s v="Imaging"/>
    <s v="Assess locally"/>
    <s v="Assess locally"/>
    <s v="Assess locally"/>
    <s v="Assess locally"/>
    <x v="0"/>
  </r>
  <r>
    <x v="0"/>
    <s v="N/A"/>
    <d v="2023-08-23T00:00:00"/>
    <s v="Consultation complete"/>
    <s v="Ectopic pregnancy and miscarriage: diagnosis and initial management [NG126]"/>
    <s v="Obstetrics"/>
    <x v="2"/>
    <s v="The August 2023 update to the NICE guideline on ectopic pregnancy and miscarriage partially updates the former guideline from 2019, last updated in 2021. _x000a_This updated guideline recommends the use of mifepristone in combination with misoprostol for the medical management of missed miscarriage. Mifepristone is currently used in early pregnancy settings, but the recommendation may increase the use of misoprostol. Any additional costs because of this increase in use should be offset by a reduction in surgical interventions. _x000a_The recommendation to provide pregnancy tests if the resolution of bleeding and pain indicate that the miscarriage has completed will increase the number of urine pregnancy tests supplied. However, the unit cost of a urine test is small._x000a_The updated guideline recommends changing the time a woman or person should contact their healthcare team, if bleeding has not started, from 24 hours to 48 hours. This will lead to a capacity benefit. However, if there are concerns that the woman or person will not contact their healthcare team, there should be an arrangement for the service to follow up with these people, which will take additional staff time. The overall capacity impact of the recommendation is expected to be neutral."/>
    <s v="Assess locally"/>
    <s v="ICB"/>
    <s v="Primary care, Community health care and Secondary care - acute"/>
    <s v="Assess locally"/>
    <s v="Assess locally"/>
    <s v="Assess locally"/>
    <s v="Assess locally"/>
    <s v="Assess locally"/>
    <x v="5"/>
  </r>
  <r>
    <x v="0"/>
    <s v="N/A"/>
    <d v="2023-08-30T00:00:00"/>
    <s v="Consultation complete"/>
    <s v="Otitis media with effusion in under 12s [NG10193] (NG233)"/>
    <s v="Paediatrics"/>
    <x v="2"/>
    <s v="Most of the recommendations are consistent with current clinical practice and will not represent any change locally. However, some of the recommendations may represent a change and require additional resources to implement. The size of the resource impact will need to be determined at a local level and will depend on service configurations and future uptake of the recommendations. Clinical experts suggest there may be an increase in the number of procedures carried out to address waiting lists created during the covid pandemic. There may be an increase in the use of hearing aids as an alternative to ventilation tubes and this could provide a capacity benefit to local services by reducing surgery and the associated inpatient stays. Also, earlier recognition and provision of appropriate treatments of otitis media with effusion may help reduce downstream costs associated with delayed treatments."/>
    <s v="Assess locally"/>
    <s v="ICB"/>
    <s v="Primary care, secondary care - acute and Tertiary care"/>
    <s v="Assess locally"/>
    <s v="Assess locally"/>
    <s v="Assess locally"/>
    <s v="Assess locally"/>
    <s v="Assess locally"/>
    <x v="1"/>
  </r>
  <r>
    <x v="0"/>
    <s v="N/A"/>
    <d v="2023-09-06T00:00:00"/>
    <s v="Consultation complete"/>
    <s v="Caesarean birth - diamorphine for spinal analgesia [GID-NG10381] (NG192)"/>
    <s v="Obstetrics"/>
    <x v="2"/>
    <s v="The NICE guideline on caesarean birth originally published in March 2021 and was partially updated in the areas of diamorphine for spinal analgesia (September 2023), surgical opening technique (August 2023) and maternal request for caesarean birth (June 2023). The 3 updates in 2023 replace the relevant parts from the original guideline._x000a_The guideline recommends morphine as the preferred alternative when diamorphine is not available. Compared to neuraxial diamorphine, neuraxial morphine may be associated with an increased risk of respiratory depression over a longer period. Additional monitoring may therefore be required when morphine is used, and this should be determined by clinical assessment of individual cases. The impact of the requirement for any increased monitoring will be dependent on the setting in which any additional monitoring takes place and the resources used to do this."/>
    <s v="Assess locally"/>
    <s v="ICB"/>
    <s v="Primary care, Community health care and Secondary care - acute"/>
    <s v="Assess locally"/>
    <s v="Assess locally"/>
    <s v="Assess locally"/>
    <s v="Assess locally"/>
    <s v="Assess locally"/>
    <x v="5"/>
  </r>
  <r>
    <x v="0"/>
    <s v="N/A"/>
    <d v="2023-09-06T00:00:00"/>
    <s v="Consultation complete"/>
    <s v="Spinal metastases and metastatic spinal cord compression [GID-NG10185] (NG234)"/>
    <s v="Trauma and Orthopaedics"/>
    <x v="2"/>
    <s v="Organisations to evaluate their own practices against the recommendations in the NICE guideline and assess costs and savings locally. _x000a__x000a_Implementing the guideline may result in the following additional costs:_x000a_• More people being referred to MSCC services each year._x000a_• More muti-professional assessments being carried out each year._x000a_• More people having systemic anti-cancer therapy each year._x000a__x000a_Implementing NICE’s guideline may result in the following benefits and savings:_x000a_• Fewer people having surgery each year._x000a_• Fewer people having radiotherapy each year."/>
    <s v="Assess locally"/>
    <s v="ICB and NHS England"/>
    <s v="Primary care, Community health care and Secondary care - acute"/>
    <s v="MSCC service"/>
    <s v="Assess locally"/>
    <s v="Assess locally"/>
    <s v="Assess locally"/>
    <s v="Assess locally"/>
    <x v="3"/>
  </r>
  <r>
    <x v="0"/>
    <s v="N/A"/>
    <d v="2023-09-08T00:00:00"/>
    <s v="Consultation complete"/>
    <s v="Cirrhosis in over 16s: assessment and management (NG50) [GID-NG10355]"/>
    <s v="Gastroenterology"/>
    <x v="2"/>
    <s v="Most of the recommendations in the updated guideline reinforce best practice and do not need any additional resources to implement. However, some of the guideline areas and recommendations may represent a change to current local practice. Where a change is required to current practice, this may require additional resources to implement, which may be significant at a local level. Benefits derived from the change in practice may help mitigate any costs and are estimated to be cost saving._x000a__x000a_Because of a lack of robust data on current practice and the variation across organisations and services, the size of the resource impact will need to be determined at a local level."/>
    <s v="Below £1m"/>
    <s v="ICB and NHS England"/>
    <s v="Primary care, secondary care - acute and Tertiary care"/>
    <s v="Reduced decompensation procedures and endoscopic variceal banding ligation procedures"/>
    <s v="Assess locally"/>
    <s v="Assess locally"/>
    <s v="Assess locally"/>
    <s v="Assess locally"/>
    <x v="4"/>
  </r>
  <r>
    <x v="0"/>
    <s v="N/A"/>
    <d v="2023-09-19T00:00:00"/>
    <s v="Consultation complete"/>
    <s v="Chronic obstructive pulmonary disease in adults update [QS10]"/>
    <s v="Respiratory"/>
    <x v="4"/>
    <s v="Support for commissioners provided by adding audience descriptors to the quality standard. No additional resource impact is expected on top of the impact associated with implementing the underpinning guideline."/>
    <s v="Below £1m"/>
    <s v="ICB"/>
    <s v="Primary care and secondary care - acute"/>
    <s v="Assess locally"/>
    <s v="Assess locally"/>
    <s v="Assess locally"/>
    <s v="Assess locally"/>
    <s v="Assess locally"/>
    <x v="0"/>
  </r>
  <r>
    <x v="0"/>
    <s v="N/A"/>
    <d v="2023-09-29T00:00:00"/>
    <s v="Consultation complete"/>
    <s v="Intrapartum care [GID-NG10360] (NG235)"/>
    <s v="Obstetrics"/>
    <x v="2"/>
    <s v="The NICE guideline on intrapartum care updates and replaces the former guideline CG190 published in 2014._x000a__x000a_The recommendations to consider remifentanil may increase the use of intravenous remifentanil patient-controlled analgesia, and this will have resource implications such as increased monitoring, this is likely to be offset by reduced use of rescue analgesia (including epidurals)._x000a__x000a_The recommendations on third stage labour will increase the administration of oxytocin by intravenous bolus injection for women in the third stage of labour who have already had oxytocin during labour, and this may have resource implications if an additional midwife is needed to assist with the intravenous administration."/>
    <s v="Assess locally"/>
    <s v="ICB"/>
    <s v="Secondary care - acute"/>
    <s v="Increased monitoring and potential increase to number of midwives needed"/>
    <s v="Assess locally"/>
    <s v="Assess locally"/>
    <s v="Assess locally"/>
    <s v="Assess locally"/>
    <x v="4"/>
  </r>
  <r>
    <x v="0"/>
    <s v="N/A"/>
    <d v="2023-10-18T00:00:00"/>
    <s v="Consultation complete"/>
    <s v="Stroke rehabilitation in adults [NG236]"/>
    <s v="Neurology"/>
    <x v="1"/>
    <s v="Most of the recommendations in the updated guideline reinforce best practice and should not need any additional resources to implement. However, some of the guideline areas and recommendations may represent a change to current local practice. _x000a_Evidence showed more intensive physiotherapy improved quality of life and activities of daily living. The recommendations will increase the amount of therapy that is provided for 5 days a week. This could lead to a change in practice which may impact on resources, although this will be balanced out by long-term health benefits and potential care savings. "/>
    <s v="Assess locally"/>
    <s v="ICB"/>
    <s v="Primary care, Community health care and Secondary care - acute"/>
    <s v="Therapies"/>
    <s v="Assess locally"/>
    <s v="Assess locally"/>
    <s v="Assess locally"/>
    <s v="Assess locally"/>
    <x v="0"/>
  </r>
  <r>
    <x v="0"/>
    <s v="N/A"/>
    <d v="2023-10-30T00:00:00"/>
    <s v="Consultation complete"/>
    <s v="Suspected acute respiratory infection in over 16s: assessment at first presentation and initial management [GID-NG10376] (NG237)"/>
    <s v="Respiratory"/>
    <x v="5"/>
    <s v="The recommendations in the guideline should help healthcare practitioners recognise bacterial pneumonia and should improve antimicrobial stewardship by reducing the number of antibiotics prescribed without a face-to-face assessment. This has the potential to create savings."/>
    <s v="Assess locally"/>
    <s v="ICB"/>
    <s v="Primary care and Community health"/>
    <s v="Assess locally"/>
    <s v="Assess locally"/>
    <s v="Assess locally"/>
    <s v="Assess locally"/>
    <s v="Assess locally"/>
    <x v="5"/>
  </r>
  <r>
    <x v="0"/>
    <s v="N/A"/>
    <d v="2023-10-31T00:00:00"/>
    <s v="Consultation complete"/>
    <s v="Acute respiratory infection in over 16s: initial assessment and management including virtual wards (hospital at home) (QS210)"/>
    <s v="Respiratory"/>
    <x v="6"/>
    <s v="Support for commissioners provided by adding audience descriptors to the quality standard. No additional resource impact is expected on top of the impact associated with implementing the underpinning guideline."/>
    <s v="Below £1m"/>
    <s v="ICB"/>
    <s v="Primary care and Community health"/>
    <s v="Assess locally"/>
    <s v="Assess locally"/>
    <s v="Assess locally"/>
    <s v="Assess locally"/>
    <s v="Assess locally"/>
    <x v="6"/>
  </r>
  <r>
    <x v="0"/>
    <s v="N/A"/>
    <d v="2023-12-14T00:00:00"/>
    <s v="Consultation complete"/>
    <s v="Transition from children’s to adults’ services - update [QS140]"/>
    <s v="Not applicable"/>
    <x v="3"/>
    <s v="Support for commissioners provided by adding audience descriptors to the quality standard. No additional resource impact is expected on top of the impact associated with implementing the underpinning guideline._x000a__x000a_This guidance fully updates the following: _x000a_Transition from children's to adults' services (QS140)."/>
    <s v="Below £1m"/>
    <s v="ICB"/>
    <s v="Various"/>
    <s v="Assess locally"/>
    <s v="Assess locally"/>
    <s v="Assess locally"/>
    <s v="Assess locally"/>
    <s v="Assess locally"/>
    <x v="3"/>
  </r>
  <r>
    <x v="0"/>
    <s v="N/A"/>
    <d v="2023-12-14T00:00:00"/>
    <s v="Consultation complete"/>
    <s v="Cardiovascular disease: risk assessment and reduction, including lipid modification (NG238) (GID-NG10368)"/>
    <s v="Cardiology"/>
    <x v="2"/>
    <s v="The guideline update introduces a new target for lipid levels for secondary prevention of cardiovascular disease (CVD) and guidance on lipid-lowering treatments other than statins alone to achieve that target. _x000a_Increased uptake of high-intensity statins, ezetimibe and other lipid-lowering treatments would result in higher treatment costs. Potential costs would depend on the size of the eligible population, the escalation regimen used and the associated primary care capacity implications (GP appointments for reviews, treatment escalation and reviews following treatment escalation, pharmacies, and blood culture tests). However, any additional costs would be partly offset by savings from reduced CVD events and post-event health and social care associated costs._x000a_Implementing the guideline may:_x000a_• improve access to medicine for people with cardiovascular disease. This will lead to a reduction of high cholesterol levels for people with cardiovascular disease. Therefore, reduced healthcare associated costs from a reduction in cardiovascular events such as stroke, myocardial infarction and coronary revascularization_x000a_• lead to more people receiving escalation therapy and appropriately monitored for their cholesterol levels_x000a_• lead to better health outcomes and care experience_x000a_• lead to improved consistency of best practice across the country"/>
    <s v="Assess locally"/>
    <s v="ICB"/>
    <s v="Primary care, Community health care and Secondary care - acute"/>
    <s v="Assess locally"/>
    <s v="Assess locally"/>
    <s v="Assess locally"/>
    <s v="Assess locally"/>
    <s v="Assess locally"/>
    <x v="1"/>
  </r>
  <r>
    <x v="0"/>
    <s v="N/A"/>
    <d v="2023-12-20T00:00:00"/>
    <s v="Consultation complete"/>
    <s v="Epilepsies in children, young people and adults [GID-QS10162] (QS211)"/>
    <s v="Neurology"/>
    <x v="4"/>
    <s v="Support for commissioners provided by adding audience descriptors to the quality standard. No additional resource impact is expected on top of the impact associated with implementing the underpinning guideline._x000a__x000a_In December 2023, this quality standard was updated and replaced the existing quality standards on epilepsy in adults (QS26) and epilepsy in children and young people (QS27), published in 2013. "/>
    <s v="Below £1m"/>
    <s v="ICB"/>
    <s v="Primary care and secondary care - acute"/>
    <s v="Assess locally"/>
    <s v="Assess locally"/>
    <s v="Assess locally"/>
    <s v="Assess locally"/>
    <s v="Assess locally"/>
    <x v="7"/>
  </r>
  <r>
    <x v="0"/>
    <s v="N/A"/>
    <d v="2024-01-23T00:00:00"/>
    <s v="Consultation complete"/>
    <s v="Neonatal infection update [QS75]"/>
    <s v="Paediatrics"/>
    <x v="4"/>
    <s v="Support for commissioners provided by adding audience descriptors to the quality standard. No additional resource impact is expected on top of the impact associated with implementing the underpinning guideline._x000a__x000a_This guidance fully updates the following: _x000a_Neonatal infection (QS75)."/>
    <s v="Below £1m"/>
    <s v="ICB"/>
    <s v="Primary care, Community health care and Secondary care - acute"/>
    <s v="Assess locally"/>
    <s v="Assess locally"/>
    <s v="Assess locally"/>
    <s v="Assess locally"/>
    <s v="Assess locally"/>
    <x v="4"/>
  </r>
  <r>
    <x v="0"/>
    <s v="N/A"/>
    <d v="2024-01-24T00:00:00"/>
    <s v="Consultation complete"/>
    <s v="Skin cancer [QS130]"/>
    <s v="Cancer"/>
    <x v="3"/>
    <s v="Support for commissioners provided by adding audience descriptors to the quality standard. No additional resource impact is expected on top of the impact associated with implementing the underpinning guideline._x000a__x000a_This guidance fully updates the following: _x000a_Skin cancer (QS130)"/>
    <s v="Below £1m"/>
    <s v="NHS England"/>
    <s v="Primary care, secondary care - acute and Tertiary care"/>
    <s v="Assess locally"/>
    <s v="Assess locally"/>
    <s v="Assess locally"/>
    <s v="Assess locally"/>
    <s v="Assess locally"/>
    <x v="5"/>
  </r>
  <r>
    <x v="0"/>
    <s v="N/A"/>
    <d v="2024-01-30T00:00:00"/>
    <s v="Consultation complete"/>
    <s v="Caesarean birth - placenta accreta spectrum GID-NG10388 [NG192]"/>
    <s v="Obstetrics"/>
    <x v="2"/>
    <s v="This guidance partially updates the following: Caesarean birth (NG192)._x000a__x000a_We do not expect that the  recommendations will have a significant resource impact. The recommendations specify that a senior clinician with expertise in the diagnosis of placenta accreta should perform the greyscale ultrasound at 28 weeks following diagnosis of placenta previa or lower-lying placenta. We do not anticipate that this will have a significant resource impact because we understand that in current practice these scans are ordinarily performed by a consultant._x000a__x000a_The number of MRI scans conducted for this population may reduce as a result of this guideline, this is because MRI scans should no longer be routinely offered. Evidence suggests that MRI scans are not better at diagnosing placenta accreta than ultrasounds. MRI scans may continue to have a role in some cases, because they can be a useful aid in surgical planning."/>
    <s v="Below £1m"/>
    <s v="ICB"/>
    <s v="Secondary care - acute"/>
    <s v="MRI scans"/>
    <s v="Assess locally"/>
    <s v="Assess locally"/>
    <s v="Assess locally"/>
    <s v="Assess locally"/>
    <x v="5"/>
  </r>
  <r>
    <x v="0"/>
    <s v="N/A"/>
    <d v="2024-01-31T00:00:00"/>
    <s v="Consultation complete"/>
    <s v="Suspected Sepsis: recognition, diagnosis and early management (update) GID-NG10310 [NG51]"/>
    <s v="Infectious Diseases"/>
    <x v="2"/>
    <s v="We expect that the resource impact of this update will be less than £1 million per year (or approximately £1,800 per 100,000 population, based on a population for England of 56.6m people) and the whole guideline in England will be less than £5 million per year (or approximately £8,800 per 100,000 population, based on a population for England of 56.6m people)._x000a__x000a_This is because NEWS2 is already in widespread use throughout the NHS._x000a_"/>
    <s v="Below £1m"/>
    <s v="ICB"/>
    <s v="Primary care and secondary care - acute"/>
    <s v="Neutral"/>
    <s v="Assess locally"/>
    <s v="Assess locally"/>
    <s v="Assess locally"/>
    <s v="Assess locally"/>
    <x v="4"/>
  </r>
  <r>
    <x v="0"/>
    <s v="N/A"/>
    <d v="2024-03-06T00:00:00"/>
    <s v="Consultation complete"/>
    <s v="Vitamin B12 deficiency in over 16s: diagnosis and management (NG239) [GID-NG10176]"/>
    <s v="Haematology"/>
    <x v="5"/>
    <s v="There may be an increase in the use of active B12 tests over total B12, and as active B12 is a more expensive test this may result in an increase in costs for these tests, although the guidance does not recommend one type of B12 test over another. The recommendation for methylmalonic acid (MMA) testing in people who have unclear active or total B12 results may lead to an increase in the number of these tests being carried out. Not all labs currently offer this test and it is more expensive than active or total B12, so there may be an increase in costs and a capacity impact for labs having to carry out these tests. Based on a unit cost of £30.40 per test, an additional 10,000 MMA tests would have a resource impact of £304,000."/>
    <s v="Assess locally"/>
    <s v="ICB"/>
    <s v="Primary care"/>
    <s v="Primary care appointments, laboratory testing."/>
    <s v="Assess locally"/>
    <s v="Assess locally"/>
    <s v="Assess locally"/>
    <s v="Assess locally"/>
    <x v="3"/>
  </r>
  <r>
    <x v="0"/>
    <s v="N/A"/>
    <d v="2024-03-19T00:00:00"/>
    <s v="Consultation complete"/>
    <s v="Meningitis (bacterial) and meningococcal disease : recognition, diagnosis and management GID-NG10149 [NG240]"/>
    <s v="Infectious Diseases"/>
    <x v="1"/>
    <s v="We do not expect that the recommendations to have a resource impact above £1 million._x000a__x000a_This guidance fully updates the following: _x000a_• Meningitis (bacterial) and meningococcal septicaemia in under 16s: recognition, diagnosis and management (CG102)"/>
    <s v="Below £1m"/>
    <s v="ICB and NHS England"/>
    <s v="Primary care, secondary care - acute and Tertiary care"/>
    <s v="Assess locally"/>
    <s v="Assess locally"/>
    <s v="Assess locally"/>
    <s v="Assess locally"/>
    <s v="Assess locally"/>
    <x v="3"/>
  </r>
  <r>
    <x v="0"/>
    <s v="N/A"/>
    <d v="2024-03-21T00:00:00"/>
    <s v="Consultation complete"/>
    <s v="Ovarian cancer: identifying and managing familial and genetic risk (NG241) [GID-NG10225]"/>
    <s v="Cancer"/>
    <x v="5"/>
    <s v="There may be a significant increase in genetic counselling and testing resulting from the recommendations for population level testing in Ashkenazi and Sephardi Jewish populations and from the recommendations reducing the threshold for genetic testing in some groups. The resource impact tools can be used to estimate the additional resources required to implement the guideline."/>
    <s v="Above £15m"/>
    <s v="ICB and NHS England"/>
    <s v="Primary care, secondary care - acute and Tertiary care"/>
    <s v="Genetic testing"/>
    <s v="Assess locally"/>
    <s v="Assess locally"/>
    <s v="Assess locally"/>
    <s v="Assess locally"/>
    <x v="3"/>
  </r>
  <r>
    <x v="1"/>
    <s v="N/A"/>
    <d v="2024-04-09T00:00:00"/>
    <s v="Consultation complete"/>
    <s v="Twin and triplet pregnancy (NG137) [GID-NG10383]"/>
    <s v="Obstetrics"/>
    <x v="2"/>
    <s v="For maternity units which do not routinely scan twin and triplet pregnancies between 16 and 20 weeks at present, we expect this update to result in a resource impact for each multiple pregnancy under their care. Depending on local circumstances, this guidance may also require additional training of sonographers so that enough staff members are able to measure cervical length._x000a_ Treatment given as a result of scans should reduce preterm births and the associated neonatal morbidity. Preventing preterm births will lead to cost savings, some of which will be delivered over a long timeframe. This is because being born prematurely can result in lifelong adverse health implications, such as cerebral palsy."/>
    <s v="Below £1m"/>
    <s v="ICB"/>
    <s v="Secondary care - acute"/>
    <s v="Assess locally"/>
    <s v="Assess locally"/>
    <s v="Assess locally"/>
    <s v="Assess locally"/>
    <s v="Assess locally"/>
    <x v="5"/>
  </r>
  <r>
    <x v="1"/>
    <s v="N/A"/>
    <d v="2024-04-16T00:00:00"/>
    <s v="Consultation complete"/>
    <s v="Endometriosis: diagnosis and management - surgical management if fertility is a priority (NG73)"/>
    <s v="Obstetrics"/>
    <x v="2"/>
    <s v="Only minor changes were made to the existing recommendations, and these are not expected to have a significant resource impact for the NHS._x000a__x000a_The updated guideline recommendation 1.11.2 now includes an option to offer laparoscopic drainage and ablation as an alternative to laparoscopic ovarian cystectomy._x000a__x000a_This additional treatment option is not expected to cause a significant resource impact because both options are keyhole surgeries which merely utilise differing techniques. Procedure costs are similar. "/>
    <s v="Below £1m"/>
    <s v="ICB   "/>
    <s v="Secondary care - acute"/>
    <s v="Assess locally"/>
    <s v="Assess locally"/>
    <s v="Assess locally"/>
    <s v="Assess locally"/>
    <s v="Assess locally"/>
    <x v="5"/>
  </r>
  <r>
    <x v="1"/>
    <s v="Yes"/>
    <d v="2024-07-31T00:00:00"/>
    <s v="Consultation complete"/>
    <s v="Anaphylaxis [QS117]"/>
    <s v="Central nervous system"/>
    <x v="3"/>
    <s v="Support for commissioners provided by adding audience descriptors to the quality standard. No additional resource impact is expected on top of the impact associated with implementing the underpinning guideline._x000a__x000a_This quality standard was updated, and the placeholder statement (statement 4) prioritised in 2016 was updated after the publication of guidance to support it. Quality statements 1 and 2 were swapped over and quality statement 1 was updated to ensure measurability and provide further detail in the definitions on training people with anaphylaxis on when and how to use an adrenalin auto-injector."/>
    <s v="Below £1m"/>
    <s v="ICB and NHS England"/>
    <s v="Secondary care - acute"/>
    <s v="Assess locally"/>
    <s v="Assess locally"/>
    <s v="Assess locally"/>
    <s v="Assess locally"/>
    <s v="Assess locally"/>
    <x v="7"/>
  </r>
  <r>
    <x v="1"/>
    <s v="N/A"/>
    <d v="2024-08-13T00:00:00"/>
    <s v="Consultation complete"/>
    <s v="Diabetic retinopathy; management and monitoring [NG242]"/>
    <s v="Endocrinology and Diabetes"/>
    <x v="5"/>
    <s v="Most of the recommendations in the draft updated guideline reinforce best practice and should not need any additional resources to implement. However, some may represent a change to current local practice. The size of the resource impact will need to be determined at a local level and will depend on future uptake of the recommendations. Clinical experts suggest there may be an increase in the use of fenofibrates in people with non-proliferative diabetic retinopathy which may slow or reduce the risk of progression, thereby reducing the time and costs associated with additional treatment._x000a_There may be an increase in the use of macular laser in people with centre-involving diabetic macular oedema and good vision, this may reduce the number of people who progress to having visual impairment, thereby reducing the number of anti-VEGF injections._x000a_There may also be an increase in anti-VEGF treatment for people with a central retinal thickness of less than 400 micrometres."/>
    <s v="Assess locally"/>
    <s v="ICB and NHS England"/>
    <s v="Primary care and secondary care - acute"/>
    <s v="Assess locally"/>
    <s v="Assess locally"/>
    <s v="Assess locally"/>
    <s v="Assess locally"/>
    <s v="Assess locally"/>
    <x v="0"/>
  </r>
  <r>
    <x v="1"/>
    <s v="N/A"/>
    <d v="2024-08-28T00:00:00"/>
    <s v="Consultation complete"/>
    <s v="Adrenal insufficiency: identification and management [GID-NG10237] (NG243)"/>
    <s v="Endocrinology and Diabetes"/>
    <x v="5"/>
    <s v="Most of the recommendations in the guideline reinforce best practice and should not need any additional resources to implement. However, some of the guideline areas and recommendations may represent a change to current local practice.                                                                                                                                                                                                                                                                                                                                                                                  Recommendation 1.2.8 specifies that the serum cortisol tests should be conducted between 8 and 9 am, as this gives more accurate results. This may lead to a reduction in repeat tests and changes to the number of referrals to endocrinology.  _x000a__x000a_Recommendations 1.3.7 -1.3.11 state 2 or 3 emergency management kits should be given to those with primary and secondary adrenal insufficiency alongside training on how to use them.  There will be resource implications for providers who do not currently comply with this recommendation."/>
    <s v="Assess locally"/>
    <s v="ICB"/>
    <s v="Primary care, secondary care - acute and Tertiary care"/>
    <s v="Assess locally"/>
    <s v="Assess locally"/>
    <s v="Assess locally"/>
    <s v="Assess locally"/>
    <s v="Assess locally"/>
    <x v="5"/>
  </r>
  <r>
    <x v="1"/>
    <s v="Yes"/>
    <d v="2024-10-16T00:00:00"/>
    <s v="Consultation complete"/>
    <s v="Acute kidney injury: prevention, detection and management (NG148)"/>
    <s v="Renal"/>
    <x v="2"/>
    <s v="The recommendations in this update are likely to reduce the volume of eGFR testing, with a set of screening questions removing the need for an eGFR test in people who have a low risk of kidney disease. The timeframe for which an existing eGFR test can be relied upon has also been expanded from 3 to 6 months. We do not expect the resource impact of these changes to be substantial but there may be a benefit to the resources required to take, analyse and review these tests."/>
    <s v="Below £1m"/>
    <s v="ICB"/>
    <s v="Secondary care - acute"/>
    <s v="Neutral"/>
    <s v="Assess locally"/>
    <s v="Assess locally"/>
    <s v="Assess locally"/>
    <s v="Assess locally"/>
    <x v="4"/>
  </r>
  <r>
    <x v="1"/>
    <s v="Yes"/>
    <d v="2024-11-07T00:00:00"/>
    <s v="Consultation complete"/>
    <s v="Menopause: diagnosis and management (GID-NG10241) [NG23]"/>
    <s v="Gynaecology"/>
    <x v="2"/>
    <s v="The committee highlighted that both the updated and new recommendations do not represent a major change to current practice. However, consultation comments suggested that the level of HRT prescriptions varies across the country, particularly where there are areas of deprivation. Therefore, there may be an increase in the number of people seeking healthcare support including HRT medication and CBT therapy which may result in an:_x000a__x000a_- increase in GP appointments_x000a_- increase in specialist secondary care appointments_x000a_- increase in diagnostics, including ultrasound and endometrial biopsies_x000a_- increase in CBT treatment options_x000a_- staff training for menopause specific CBT, there are few staff with menopause specific CBT     training_x000a_- additional education and training for healthcare professionals with expertise in menopause._x000a_NICE has developed a resource impact assessment template which supports this summary report. The template allows users to estimate whole service resource implications covering both financial and capacity impacts."/>
    <s v="Assess locally"/>
    <s v="ICB"/>
    <s v="Primary care, secondary care - acute and Tertiary care"/>
    <s v="Assess locally"/>
    <s v="Assess locally"/>
    <s v="Assess locally"/>
    <s v="Assess locally"/>
    <s v="Assess locally"/>
    <x v="1"/>
  </r>
  <r>
    <x v="1"/>
    <s v="No"/>
    <d v="2024-11-11T00:00:00"/>
    <s v="Consultation complete"/>
    <s v="Endometriosis: diagnosis and management - diagnosing endometriosis [NG73]"/>
    <s v="Obstetrics"/>
    <x v="2"/>
    <s v="This guidance will partially update the following:_x000a_Endometriosis: diagnosis and management (NG73)._x000a__x000a_Guidance has been published.  Recommendation 1.5.2 states that GPs should offer transvaginal ultrasound examination to all people with suspected endometriosis. _x000a_Recommendation 1.5.9 states that specialists in secondary care can consider using pelvic MRI or specialist transvaginal ultrasound to diagnose deep endometriosis and assess its extent. The previous guideline only referenced MRI as being an option. This change may increase the use of specialist transvaginal ultrasound as an alternative to MRI to diagnose deep endometriosis.  The updated guideline recommendations 1.5.5 and 1.5.7 have both been altered post consultation from a ‘consider referring’ recommendation to a stronger ‘refer’ recommendation.  The strengthening of these recommendations is likely to exacerbate current capacity issues experienced in endometriosis clinics. "/>
    <s v="Assess locally"/>
    <s v="ICB   "/>
    <s v="Secondary care - acute"/>
    <s v="Assess locally"/>
    <s v="Assess locally"/>
    <s v="Assess locally"/>
    <s v="Assess locally"/>
    <s v="Assess locally"/>
    <x v="5"/>
  </r>
  <r>
    <x v="1"/>
    <s v="Yes"/>
    <d v="2024-11-27T00:00:00"/>
    <s v="Consultation complete"/>
    <s v="Asthma: diagnosis, monitoring and chronic asthma management NG245"/>
    <s v="Respiratory"/>
    <x v="1"/>
    <s v="Areas where there may be a resource impact include:_x000a_- diagnosis: sequencing of objective tests_x000a_- regular FeNO monitoring, which may result in fewer exacerbations_x000a_- Equipment purchase, maintenance and training costs_x000a_Capacity benefits include reduced use of PEF tests outside recommended criteria; hospital admissions avoided from better monitoring, A&amp;E attendances and admissions avoided from using MART approach for people who have uncontrolled asthma. _x000a_This guideline is being developed jointly by NICE, the Scottish Intercollegiate Guidelines Network (SIGN) and the British Thoracic Society (BTS)."/>
    <s v="Assess locally"/>
    <s v="ICB"/>
    <s v="Primary care, Community health care and Secondary care - acute"/>
    <s v="Assess locally"/>
    <s v="Assess locally"/>
    <s v="Assess locally"/>
    <s v="Assess locally"/>
    <s v="Assess locally"/>
    <x v="2"/>
  </r>
  <r>
    <x v="1"/>
    <s v="Yes"/>
    <d v="2024-12-03T00:00:00"/>
    <s v="Consultation complete"/>
    <s v="Intrapartum care - uterotonics for postpartum haemorrhage [GID-NG10429]"/>
    <s v="Obstetrics"/>
    <x v="2"/>
    <s v="The guideline update removes carbetocin as an option for treating women who experience a postpartum haemorrhage and require a post second-line treatment. This may result in an additional cost, but it will need to be determined at a local level. The impact of the recommendations will depend on the number of women who experience a postpartum haemorrhage and need additional, post second-line treatment and are currently treated with carbetocin. _x000a__x000a_This guidance will partially update the following:_x000a_Intrapartum care (NG235)._x000a_Another partial update on NG235 is also in progress, Intrapartum Care - maternal hyponatremia._x000a_"/>
    <s v="Assess locally"/>
    <s v="ICB"/>
    <s v="Primary care and Community health"/>
    <s v="Assess locally"/>
    <s v="Assess locally"/>
    <s v="Assess locally"/>
    <s v="Assess locally"/>
    <s v="Assess locally"/>
    <x v="5"/>
  </r>
  <r>
    <x v="1"/>
    <s v="Yes"/>
    <d v="2024-12-04T00:00:00"/>
    <s v="Consultation complete"/>
    <s v="Meningitis (bacterial) and meningococcal disease update [GID-QS10181]"/>
    <s v="Infectious Diseases"/>
    <x v="3"/>
    <s v="Support for commissioners will be provided by adding audience descriptors to the quality standard. No additional resource impact is expected on top of the impact associated with implementing the underpinning guideline._x000a__x000a_This guidance fully updates the following: Meningitis (bacterial) and meningococcal septicaemia in children and young people (QS19)"/>
    <s v="Below £1m"/>
    <s v="ICB"/>
    <s v="Primary care, Community health care and Secondary care - acute"/>
    <s v="Assess locally"/>
    <s v="Assess locally"/>
    <s v="Assess locally"/>
    <s v="Assess locally"/>
    <s v="Assess locally"/>
    <x v="0"/>
  </r>
  <r>
    <x v="1"/>
    <s v="Yes"/>
    <d v="2024-12-12T00:00:00"/>
    <s v="Consultation complete"/>
    <s v="Urinary Tract Infection (recurrent): antimicrobial prescribing"/>
    <s v="Urology"/>
    <x v="2"/>
    <s v="The updated recommendations were not considered a major change to current practice. However, the new recommendations to consider using methenamine hippurate as an alternative to daily antibiotic prophylaxis may have resource implications. Methenamine hippurate is already being used variably in the NHS outside of NICE recommendations. Its use may increase as a result of the recommendation and therefore increase prescribing costs. There is potential for savings in treating antimicrobial resistance. There may also be savings in treating adverse events such as diarrhoea and nausea as a consequence of daily antibiotic prophylaxis. The potential savings would contribute to offsetting any increase in costs. The potential savings would contribute to offsetting any increase in costs.                                                                                                                                                                                         NICE will develop a resource impact assessment template and summary report. The template will allow users to estimate the potential resource impact associated with the use of methenamine hippurate."/>
    <s v="Assess locally"/>
    <s v="ICB"/>
    <s v="Primary care"/>
    <s v="Assess locally"/>
    <s v="Assess locally"/>
    <s v="Assess locally"/>
    <s v="Assess locally"/>
    <s v="Assess locally"/>
    <x v="1"/>
  </r>
  <r>
    <x v="1"/>
    <s v="No"/>
    <d v="2025-01-15T00:00:00"/>
    <s v="Consultation complete"/>
    <s v="Maternal and child nutrition [GID-NG10191]"/>
    <s v="Public Health Medicine"/>
    <x v="2"/>
    <s v="Draft guideline has been published. More information will be provided as the development of the guideline progresses._x000a__x000a_This guidance will fully update the following:_x000a_Maternal and child nutrition (PH11)_x000a_This guidance will partially update the following:_x000a_Weight management before, during and after pregnancy (PH27)"/>
    <s v="TBC"/>
    <s v="ICB"/>
    <s v="Primary care, Community health care and Secondary care - acute"/>
    <s v="Primary care, community care, health visitors"/>
    <s v="TBC"/>
    <s v="TBC"/>
    <s v="TBC"/>
    <s v="TBC"/>
    <x v="3"/>
  </r>
  <r>
    <x v="1"/>
    <s v="No"/>
    <d v="2025-02-04T00:00:00"/>
    <s v="15/11/24-29/11/24"/>
    <s v="Tobacco: preventing uptake, promoting quitting and treating dependence - Cytisine for smoking cessation [GID-NG10427]"/>
    <s v="Smoking cessation"/>
    <x v="5"/>
    <s v="Guideline is still in early development stage. More information will be provided as the development of the guideline progresses."/>
    <s v="TBC"/>
    <s v="Various"/>
    <s v="Various"/>
    <s v="TBC"/>
    <s v="TBC"/>
    <s v="TBC"/>
    <s v="TBC"/>
    <s v="TBC"/>
    <x v="5"/>
  </r>
  <r>
    <x v="1"/>
    <s v="No"/>
    <d v="2025-02-05T00:00:00"/>
    <s v="Consultation complete"/>
    <s v="Ovarian cancer QS update [GID-QS10182]"/>
    <s v="Cancer"/>
    <x v="3"/>
    <s v="Support for commissioners will be provided by adding audience descriptors to the quality standard. No additional resource impact is expected on top of the impact associated with implementing the underpinning guideline._x000a__x000a_This guidance will fully update the following: _x000a_Ovarian cancer (QS18)"/>
    <s v="Below £1m"/>
    <s v="NHS England"/>
    <s v="Primary care and secondary care - acute"/>
    <s v="Assess locally"/>
    <s v="Assess locally"/>
    <s v="Assess locally"/>
    <s v="Assess locally"/>
    <s v="Assess locally"/>
    <x v="3"/>
  </r>
  <r>
    <x v="1"/>
    <s v="Yes"/>
    <d v="2025-03-26T00:00:00"/>
    <s v="18/10/24-28/11/24"/>
    <s v="Falls: assessment and prevention in older people and people 50 and over at higher risk (update) [GID-NG10228]"/>
    <s v="Geriatric Medicine"/>
    <x v="2"/>
    <s v="Draft guidance published. This guidance will fully update the following:_x000a_Falls in older people: assessing risk and prevention (CG161)._x000a__x000a_The draft recommendations are anticipated to lead to a capacity impact for Occupational Therapists (OTs) as a result of the number of home hazard assessments (HHAs) carried out by OTs increasing. This will also lead to a corresponding capacity benefit for less qualified staff such as occupational therapy technicians who currently undertake some of these assessments._x000a__x000a_Further work is being done to investigate whether the draft recommendations would also lead to an increase in the overall number of HHAs carried out which would further increase capacity pressures."/>
    <s v="TBC"/>
    <s v="ICB and LAs"/>
    <s v="Primary care, Community health care, Secondary care - acute, Secondary care - mental health trusts, tertiary care, Ambulance services and Social care"/>
    <s v="TBC"/>
    <s v="TBC"/>
    <s v="TBC"/>
    <s v="TBC"/>
    <s v="TBC"/>
    <x v="4"/>
  </r>
  <r>
    <x v="1"/>
    <s v="No"/>
    <d v="2025-03-31T00:00:00"/>
    <s v="20/01/25-10/02/25"/>
    <s v="Early and locally advanced breast cancer: diagnosis and management - Neoadjuvant chemotherapy and ovarian function suppression (update)"/>
    <s v="Cancer"/>
    <x v="2"/>
    <s v="Guideline is still in early development stage. More information will be provided as the development of the guideline progresses._x000a__x000a_This guidance will partially update the following:_x000a_Early and locally advanced breast cancer: diagnosis and management (NG101)_x000a_Another partial update on NG101 is also in progress, Lymphoedema: prevention and management in people with early, locally advanced, and advanced breast cancer"/>
    <s v="TBC"/>
    <s v="ICB and NHS England"/>
    <s v="Secondary care - acute and Tertiary care"/>
    <s v="TBC"/>
    <s v="TBC"/>
    <s v="TBC"/>
    <s v="TBC"/>
    <s v="TBC"/>
    <x v="3"/>
  </r>
  <r>
    <x v="1"/>
    <s v="No"/>
    <s v="TBC"/>
    <s v="Consultation complete"/>
    <s v="Gambling-related harms: identification, assessment and management [GID-NG10210]"/>
    <s v="Mental Health"/>
    <x v="5"/>
    <s v="Due to a lack of robust data on current practice and the variation across organisations and different provider services, the size of the resource impact should be determined at a local level. A local resource impact template will be produced to assist with assessing the resource impact."/>
    <s v="Assess locally"/>
    <s v="Various"/>
    <s v="Various"/>
    <s v="Assess locally"/>
    <s v="Assess locally"/>
    <s v="Assess locally"/>
    <s v="Assess locally"/>
    <s v="Assess locally"/>
    <x v="2"/>
  </r>
  <r>
    <x v="1"/>
    <s v="No"/>
    <s v="TBC"/>
    <s v="Consultation complete"/>
    <s v="Overweight and obesity management (update) [GID-NG10182]"/>
    <s v="Bariatric surgery / weight management services"/>
    <x v="2"/>
    <s v="Draft guideline consultation is complete. More information will be provided as the development of the guideline progresses._x000a__x000a_This guidance will partially update the following:_x000a_Obesity prevention (CG43)_x000a_Obesity: identification, assessment and management (CG189)_x000a_Weight management before, during and after pregnancy (PH27)_x000a_Obesity: working with local communities (PH42)_x000a_BMI: preventing ill health and premature death in black, Asian and other minority ethnic groups (PH46)_x000a_Weight management: lifestyle services for overweight or obese children and young people (PH47)_x000a_Weight management: lifestyle services for overweight or obese adults (PH53)_x000a_Preventing excess weight gain (NG7)"/>
    <s v="Above £15m"/>
    <s v="ICB and LAs"/>
    <s v="Primary care, Community health care and Secondary care - acute"/>
    <s v="Assess locally"/>
    <s v="Assess locally"/>
    <s v="Assess locally"/>
    <s v="Assess locally"/>
    <s v="Assess locally"/>
    <x v="3"/>
  </r>
  <r>
    <x v="1"/>
    <s v="Yes"/>
    <s v="TBC"/>
    <s v="TBC"/>
    <s v="Obesity: prevention and lifestyle management (QS update) [GID-QS10184]"/>
    <s v="Bariatric surgery / weight management services"/>
    <x v="3"/>
    <s v="Support for commissioners will be provided by adding audience descriptors to the quality standard. No additional resource impact is expected on top of the impact associated with implementing the underpinning guideline._x000a_This guidance will fully update the following:_x000a_Obesity in children and young people: prevention and lifestyle weight management programmes (QS94)_x000a_Obesity in adults: prevention and lifestyle weight management programmes (QS111)"/>
    <s v="Below £1m"/>
    <s v="ICB"/>
    <s v="Primary care"/>
    <s v="Assess locally"/>
    <s v="Assess locally"/>
    <s v="Assess locally"/>
    <s v="Assess locally"/>
    <s v="Assess locally"/>
    <x v="3"/>
  </r>
  <r>
    <x v="1"/>
    <s v="No"/>
    <s v="TBC"/>
    <s v="TBC"/>
    <s v="Chronic heart failure in adults: diagnosis and management - Pharmacological treatment of chronic heart failure"/>
    <s v="Cardiology"/>
    <x v="0"/>
    <s v="Guideline is still in early development stage. More information will be provided as the development of the guideline progresses._x000a_This guidance will partially update the current guideline on chronic heart failure in adults: diagnosis and management (NG106)"/>
    <s v="TBC"/>
    <s v="ICB"/>
    <s v="Primary care, Community health care and Secondary care - acute"/>
    <s v="TBC"/>
    <s v="TBC"/>
    <s v="TBC"/>
    <s v="TBC"/>
    <s v="TBC"/>
    <x v="1"/>
  </r>
  <r>
    <x v="1"/>
    <s v="Yes"/>
    <s v="TBC"/>
    <s v="TBC"/>
    <s v="Osteoporosis: risk assessment, treatment, and fragility fracture prevention (update) [GID-NG10216]"/>
    <s v="Trauma and Orthopaedics"/>
    <x v="2"/>
    <s v="Guideline is still in early development stage. More information will be provided as the development of the guideline progresses."/>
    <s v="TBC"/>
    <s v="ICB"/>
    <s v="Primary care, Community health care and Secondary care - acute"/>
    <s v="TBC"/>
    <s v="TBC"/>
    <s v="TBC"/>
    <s v="TBC"/>
    <s v="TBC"/>
    <x v="5"/>
  </r>
  <r>
    <x v="2"/>
    <s v="No"/>
    <d v="2025-08-06T00:00:00"/>
    <s v="17/02/25-31/03/25"/>
    <s v="Fertility problems: assessment and treatment [GID-NG10263]"/>
    <s v="Gynaecology"/>
    <x v="1"/>
    <s v="Guideline is still in early development stage. More information will be provided as the development of the guideline progresses._x000a_This guidance will update and replace the following:_x000a_Fertility problems: assessment and treatment (CG156)"/>
    <s v="TBC"/>
    <s v="ICB"/>
    <s v="Primary care, secondary care - acute and Tertiary care"/>
    <s v="TBC"/>
    <s v="TBC"/>
    <s v="TBC"/>
    <s v="TBC"/>
    <s v="TBC"/>
    <x v="0"/>
  </r>
  <r>
    <x v="2"/>
    <s v="No"/>
    <d v="2025-06-19T00:00:00"/>
    <s v="19/12/24-07/02/25"/>
    <s v="Type 2 diabetes in adults: management (medicines update) [GID-NG10336]"/>
    <s v="Endocrinology and Diabetes"/>
    <x v="0"/>
    <s v="Guideline is still in early development stage. More information will be provided as the development of the guideline progresses._x000a_This guidance will partially update the following:_x000a_Type 2 diabetes in adults: management (NG28)"/>
    <s v="TBC"/>
    <s v="ICB and NHS England"/>
    <s v="Primary care and secondary care - acute"/>
    <s v="TBC"/>
    <s v="TBC"/>
    <s v="TBC"/>
    <s v="TBC"/>
    <s v="TBC"/>
    <x v="0"/>
  </r>
  <r>
    <x v="2"/>
    <s v="No"/>
    <d v="2025-07-16T00:00:00"/>
    <s v="21/01/25-04/03/25"/>
    <s v="Rehabilitation for chronic neurological disorders including acquired brain injury [GID-NG10181]"/>
    <s v="Neurology"/>
    <x v="5"/>
    <s v="Guideline is still in early development stage. More information will be provided as the development of the guideline progresses."/>
    <s v="TBC"/>
    <s v="ICB"/>
    <s v="Primary care, Community health care and Secondary care - acute"/>
    <s v="TBC"/>
    <s v="TBC"/>
    <s v="TBC"/>
    <s v="TBC"/>
    <s v="TBC"/>
    <x v="2"/>
  </r>
  <r>
    <x v="2"/>
    <s v="No"/>
    <d v="2025-08-13T00:00:00"/>
    <s v="28/02/25-11/04/25"/>
    <s v="Suspected sepsis: recognition, diagnosis and early management [GID-NG10412]"/>
    <s v="Infectious Diseases"/>
    <x v="2"/>
    <s v="Guideline is still in early development stage. More information will be provided as the development of the guideline progresses._x000a__x000a_NICE will partially update suspected sepsis: recognition, diagnosis and early management NG51. There are 2 other ongoing updates to the sepsis guideline."/>
    <s v="TBC"/>
    <s v="ICB"/>
    <s v="Primary care and secondary care - acute"/>
    <s v="TBC"/>
    <s v="TBC"/>
    <s v="TBC"/>
    <s v="TBC"/>
    <s v="TBC"/>
    <x v="4"/>
  </r>
  <r>
    <x v="2"/>
    <s v="No"/>
    <s v="TBC"/>
    <s v="13/06/25-25/07/25"/>
    <s v="Kidney Cancer [GID-NG10398]"/>
    <s v="Cancer"/>
    <x v="5"/>
    <s v="Guideline is still in early development stage. More information will be provided as the development of the guideline progresses."/>
    <s v="TBC"/>
    <s v="NHS England"/>
    <s v="Secondary care - acute"/>
    <s v="TBC"/>
    <s v="TBC"/>
    <s v="TBC"/>
    <s v="TBC"/>
    <s v="TBC"/>
    <x v="4"/>
  </r>
  <r>
    <x v="2"/>
    <s v="No"/>
    <s v="TBC"/>
    <s v="TBC"/>
    <s v="Pneumonia in adults: diagnosis and management  [GID-NG10357]"/>
    <s v="Respiratory"/>
    <x v="2"/>
    <s v="Guideline is still in early development stage. More information will be provided as the development of the guideline progresses._x000a_This guidance will fully update the following:_x000a_Pneumonia in adults: diagnosis and management (CG191)_x000a_Pneumonia (community-acquired): antimicrobial prescribing (NG138)_x000a_Pneumonia (hospital-acquired): antimicrobial prescribing (NG139)"/>
    <s v="TBC"/>
    <s v="ICB"/>
    <s v="Primary care and secondary care - acute"/>
    <s v="TBC"/>
    <s v="TBC"/>
    <s v="TBC"/>
    <s v="TBC"/>
    <s v="TBC"/>
    <x v="1"/>
  </r>
  <r>
    <x v="3"/>
    <s v="Yes"/>
    <s v="TBC"/>
    <s v="TBC"/>
    <s v="Non-alcoholic fatty liver disease (NAFLD): assessment and management"/>
    <s v="Hepatology"/>
    <x v="2"/>
    <s v="Guideline is still in early development stage. More information will be provided as the development of the guideline progresses."/>
    <s v="TBC"/>
    <s v="ICB"/>
    <s v="Primary care and secondary care - acute"/>
    <s v="TBC"/>
    <s v="TBC"/>
    <s v="TBC"/>
    <s v="TBC"/>
    <s v="TBC"/>
    <x v="8"/>
  </r>
  <r>
    <x v="3"/>
    <s v="Yes"/>
    <s v="TBC"/>
    <s v="TBC"/>
    <s v="Abortion Care [GID-NG10433]"/>
    <s v="Obstetrics"/>
    <x v="2"/>
    <s v="Guideline is still in early development stage. More information will be provided as the development of the guideline progresses._x000a__x000a_This guidance will partially update the following:_x000a_Abortion care (NG140)"/>
    <s v="TBC"/>
    <s v="ICB"/>
    <s v="Various"/>
    <s v="TBC"/>
    <s v="TBC"/>
    <s v="TBC"/>
    <s v="TBC"/>
    <s v="TBC"/>
    <x v="8"/>
  </r>
  <r>
    <x v="3"/>
    <s v="Yes"/>
    <s v="TBC"/>
    <s v="TBC"/>
    <s v="Violence and Aggression: short-term management in mental health, health and community settings"/>
    <s v="Mental Health"/>
    <x v="7"/>
    <s v="Guideline is still in early development stage. More information will be provided as the development of the guideline progresses."/>
    <s v="TBC"/>
    <s v="ICB and LAs"/>
    <s v="Primary care, Community health care, Secondary care - acute, Secondary care - mental health trusts and Social Care"/>
    <s v="TBC"/>
    <s v="TBC"/>
    <s v="TBC"/>
    <s v="TBC"/>
    <s v="TBC"/>
    <x v="8"/>
  </r>
  <r>
    <x v="3"/>
    <s v="Yes"/>
    <s v="TBC"/>
    <s v="TBC"/>
    <s v="Advanced breast cancer: diagnosis and management (Partial update) [GID-NG10430]"/>
    <s v="Cancer"/>
    <x v="2"/>
    <s v="Guideline is still in early development stage. More information will be provided as the development of the guideline progresses._x000a__x000a_This guidance will partially update the following:_x000a_Advanced breast cancer: diagnosis and treatment (CG81)._x000a_Another partial update on CG81 is also in progress, Lymphoedema: prevention and management in people with early, locally advanced, and advanced breast cancer."/>
    <s v="TBC"/>
    <s v="NHS England"/>
    <s v="Secondary care - acute"/>
    <s v="TBC"/>
    <s v="TBC"/>
    <s v="TBC"/>
    <s v="TBC"/>
    <s v="TBC"/>
    <x v="3"/>
  </r>
  <r>
    <x v="3"/>
    <s v="Yes"/>
    <d v="2025-03-26T00:00:00"/>
    <s v="TBC"/>
    <s v="Intrapartum Care - maternal hyponatremia [GID-NG10431]"/>
    <s v="Obstetrics"/>
    <x v="2"/>
    <s v="Guideline is still in early development stage. More information will be provided as the development of the guideline progresses._x000a__x000a_This guidance will partially update the following:_x000a_Intrapartum care (NG235)._x000a_"/>
    <s v="TBC"/>
    <s v="ICB"/>
    <s v="Primary care and Community health"/>
    <s v="TBC"/>
    <s v="TBC"/>
    <s v="TBC"/>
    <s v="TBC"/>
    <s v="TBC"/>
    <x v="5"/>
  </r>
  <r>
    <x v="3"/>
    <s v="No"/>
    <s v="TBC"/>
    <s v="Consultation complete"/>
    <s v="Lymphoedema: prevention and management in people with early, locally advanced, and advanced breast cancer (update)"/>
    <s v="Cancer"/>
    <x v="2"/>
    <s v="Guideline is still in early development stage. More information will be provided as the development of the guideline progresses._x000a_This guidance will partially update the following:_x000a_Early and locally advanced breast cancer: diagnosis and management (NG101)_x000a_CG81_x000a_Another partial update on CG81 is also in progress, Advanced breast cancer: diagnosis and management "/>
    <s v="TBC"/>
    <s v="ICB and NHS England"/>
    <s v="Secondary care - acute and Tertiary care"/>
    <s v="TBC"/>
    <s v="TBC"/>
    <s v="TBC"/>
    <s v="TBC"/>
    <s v="TBC"/>
    <x v="3"/>
  </r>
  <r>
    <x v="3"/>
    <s v="No"/>
    <s v="TBC"/>
    <s v="Consultation complete"/>
    <s v="Suspected cancer update [GID-QS10176]"/>
    <s v="Cancer"/>
    <x v="4"/>
    <s v="Support for commissioners will be provided by adding audience descriptors to the quality standard. No additional resource impact is expected on top of the impact associated with implementing the underpinning guideline._x000a_This guidance will fully update the following: _x000a_Suspected cancer (QS124)."/>
    <s v="Below £1m"/>
    <s v="ICB and NHS England"/>
    <s v="Primary care, Community health care and Secondary care - acute"/>
    <s v="Assess locally"/>
    <s v="Assess locally"/>
    <s v="Assess locally"/>
    <s v="Assess locally"/>
    <s v="Assess locally"/>
    <x v="5"/>
  </r>
  <r>
    <x v="3"/>
    <s v="No"/>
    <s v="TBC"/>
    <s v="Consultation complete"/>
    <s v="Indoor air quality at home [GID-QS10113]"/>
    <s v="Public Health Medicine"/>
    <x v="6"/>
    <s v="Support for commissioners will be provided by adding audience descriptors to the quality standard. No additional resource impact is expected on top of the impact associated with implementing the underpinning guideline."/>
    <s v="Below £1m"/>
    <s v="ICB, LAs and NHS England"/>
    <s v="Various"/>
    <s v="Assess locally"/>
    <s v="Assess locally"/>
    <s v="Assess locally"/>
    <s v="Assess locally"/>
    <s v="Assess locally"/>
    <x v="4"/>
  </r>
  <r>
    <x v="3"/>
    <s v="No"/>
    <s v="TBC"/>
    <s v="Consultation complete"/>
    <s v="School-based interventions: physical and mental health and wellbeing promotion [GID-QS10070]"/>
    <s v="Public Health Medicine"/>
    <x v="6"/>
    <s v="Support for commissioners will be provided by adding audience descriptors to the quality standard. No additional resource impact is expected on top of the impact associated with implementing the underpinning guideline."/>
    <s v="Below £1m"/>
    <s v="Other"/>
    <s v="Various"/>
    <s v="Assess locally"/>
    <s v="Assess locally"/>
    <s v="Assess locally"/>
    <s v="Assess locally"/>
    <s v="Assess locally"/>
    <x v="3"/>
  </r>
  <r>
    <x v="3"/>
    <s v="No"/>
    <s v="TBC"/>
    <s v="TBC"/>
    <s v="Infection prevention and control update [GID-QS10177]"/>
    <s v="Infectious Diseases"/>
    <x v="3"/>
    <s v="Support for commissioners will be provided by adding audience descriptors to the quality standard. No additional resource impact is expected on top of the impact associated with implementing the underpinning guideline._x000a_This guidance will fully update the following: _x000a_Infection prevention and control (QS61)"/>
    <s v="Below £1m"/>
    <s v="ICB"/>
    <s v="Primary care, Community health care, Secondary care - acute and care homes"/>
    <s v="Assess locally"/>
    <s v="Assess locally"/>
    <s v="Assess locally"/>
    <s v="Assess locally"/>
    <s v="Assess locally"/>
    <x v="1"/>
  </r>
  <r>
    <x v="3"/>
    <s v="No"/>
    <s v="TBC"/>
    <s v="TBC"/>
    <s v="Managing common infections - antimicrobial prescribing guidelines [GID-NG10050]"/>
    <s v="Infectious Diseases"/>
    <x v="8"/>
    <s v="Guideline is still in early development stage. More information will be provided as the development of the guideline progresses."/>
    <s v="TBC"/>
    <s v="ICB"/>
    <s v="Primary care and Community health"/>
    <s v="TBC"/>
    <s v="TBC"/>
    <s v="TBC"/>
    <s v="TBC"/>
    <s v="TBC"/>
    <x v="3"/>
  </r>
  <r>
    <x v="3"/>
    <s v="No"/>
    <s v="TBC"/>
    <s v="TBC"/>
    <s v="Bipolar disorder: assessment and management (extraordinary review) [GID-NG10380]"/>
    <s v="Mental Health"/>
    <x v="0"/>
    <s v="In December 2022, MHRA issued new safety advice on risks associated with valproate for anyone under 55. We are reviewing the valproate recommendations in this guideline and plan to consult on our update proposals shortly. People currently taking valproate should not stop taking it unless they are advised by a specialist to do so._x000a__x000a_If you have any questions about this work, please e-mail bipolarreview23@nice.org.uk_x000a__x000a_Please note that this work is not following the standard Guidelines Manual."/>
    <s v="TBC"/>
    <s v="ICB"/>
    <s v="Primary care, community health care and mental health trusts"/>
    <s v="TBC"/>
    <s v="TBC"/>
    <s v="TBC"/>
    <s v="TBC"/>
    <s v="TBC"/>
    <x v="7"/>
  </r>
  <r>
    <x v="4"/>
    <m/>
    <m/>
    <m/>
    <m/>
    <m/>
    <x v="9"/>
    <m/>
    <m/>
    <m/>
    <m/>
    <m/>
    <m/>
    <m/>
    <m/>
    <m/>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BD99BC-672B-4762-B8DD-AD7475EC1739}"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J9" firstHeaderRow="1" firstDataRow="2" firstDataCol="1" rowPageCount="1" colPageCount="1"/>
  <pivotFields count="17">
    <pivotField axis="axisRow" showAll="0">
      <items count="6">
        <item x="0"/>
        <item x="1"/>
        <item x="2"/>
        <item x="3"/>
        <item x="4"/>
        <item t="default"/>
      </items>
    </pivotField>
    <pivotField dataField="1" showAll="0"/>
    <pivotField showAll="0"/>
    <pivotField showAll="0"/>
    <pivotField showAll="0"/>
    <pivotField showAll="0"/>
    <pivotField axis="axisPage" multipleItemSelectionAllowed="1" showAll="0">
      <items count="11">
        <item x="8"/>
        <item x="5"/>
        <item x="2"/>
        <item x="1"/>
        <item x="0"/>
        <item h="1" x="3"/>
        <item h="1" x="4"/>
        <item h="1" x="6"/>
        <item x="7"/>
        <item h="1" x="9"/>
        <item t="default"/>
      </items>
    </pivotField>
    <pivotField showAll="0"/>
    <pivotField showAll="0"/>
    <pivotField showAll="0"/>
    <pivotField showAll="0"/>
    <pivotField showAll="0"/>
    <pivotField showAll="0"/>
    <pivotField showAll="0"/>
    <pivotField showAll="0"/>
    <pivotField showAll="0"/>
    <pivotField axis="axisCol" showAll="0">
      <items count="11">
        <item x="3"/>
        <item x="4"/>
        <item x="1"/>
        <item x="7"/>
        <item x="2"/>
        <item x="6"/>
        <item x="0"/>
        <item x="5"/>
        <item x="8"/>
        <item x="9"/>
        <item t="default"/>
      </items>
    </pivotField>
  </pivotFields>
  <rowFields count="1">
    <field x="0"/>
  </rowFields>
  <rowItems count="5">
    <i>
      <x/>
    </i>
    <i>
      <x v="1"/>
    </i>
    <i>
      <x v="2"/>
    </i>
    <i>
      <x v="3"/>
    </i>
    <i t="grand">
      <x/>
    </i>
  </rowItems>
  <colFields count="1">
    <field x="16"/>
  </colFields>
  <colItems count="9">
    <i>
      <x/>
    </i>
    <i>
      <x v="1"/>
    </i>
    <i>
      <x v="2"/>
    </i>
    <i>
      <x v="3"/>
    </i>
    <i>
      <x v="4"/>
    </i>
    <i>
      <x v="6"/>
    </i>
    <i>
      <x v="7"/>
    </i>
    <i>
      <x v="8"/>
    </i>
    <i t="grand">
      <x/>
    </i>
  </colItems>
  <pageFields count="1">
    <pageField fld="6" hier="-1"/>
  </pageFields>
  <dataFields count="1">
    <dataField name="Count of Updated this month"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e.org.uk/guidance/indevelopment/gid-ta10994/documents" TargetMode="External"/><Relationship Id="rId299" Type="http://schemas.openxmlformats.org/officeDocument/2006/relationships/hyperlink" Target="https://www.nice.org.uk/guidance/indevelopment/gid-ta11301" TargetMode="External"/><Relationship Id="rId21" Type="http://schemas.openxmlformats.org/officeDocument/2006/relationships/hyperlink" Target="https://www.nice.org.uk/guidance/ta929/resources" TargetMode="External"/><Relationship Id="rId63" Type="http://schemas.openxmlformats.org/officeDocument/2006/relationships/hyperlink" Target="https://www.nice.org.uk/guidance/ta927/resources" TargetMode="External"/><Relationship Id="rId159" Type="http://schemas.openxmlformats.org/officeDocument/2006/relationships/hyperlink" Target="https://www.nice.org.uk/guidance/ta993/resources" TargetMode="External"/><Relationship Id="rId324" Type="http://schemas.openxmlformats.org/officeDocument/2006/relationships/hyperlink" Target="https://www.nice.org.uk/guidance/awaiting-development/gid-ta11536" TargetMode="External"/><Relationship Id="rId170" Type="http://schemas.openxmlformats.org/officeDocument/2006/relationships/hyperlink" Target="https://www.nice.org.uk/guidance/indevelopment/gid-ta11158" TargetMode="External"/><Relationship Id="rId226" Type="http://schemas.openxmlformats.org/officeDocument/2006/relationships/hyperlink" Target="https://www.nice.org.uk/guidance/indevelopment/gid-ta11449" TargetMode="External"/><Relationship Id="rId268" Type="http://schemas.openxmlformats.org/officeDocument/2006/relationships/hyperlink" Target="https://www.nice.org.uk/guidance/indevelopment/gid-ta10912/documents" TargetMode="External"/><Relationship Id="rId32" Type="http://schemas.openxmlformats.org/officeDocument/2006/relationships/hyperlink" Target="https://www.nice.org.uk/guidance/ta905/resources" TargetMode="External"/><Relationship Id="rId74" Type="http://schemas.openxmlformats.org/officeDocument/2006/relationships/hyperlink" Target="https://www.nice.org.uk/guidance/TA948" TargetMode="External"/><Relationship Id="rId128" Type="http://schemas.openxmlformats.org/officeDocument/2006/relationships/hyperlink" Target="https://www.nice.org.uk/guidance/indevelopment/gid-ta11369" TargetMode="External"/><Relationship Id="rId335" Type="http://schemas.openxmlformats.org/officeDocument/2006/relationships/printerSettings" Target="../printerSettings/printerSettings1.bin"/><Relationship Id="rId5" Type="http://schemas.openxmlformats.org/officeDocument/2006/relationships/hyperlink" Target="https://www.nice.org.uk/guidance/ta920/resources" TargetMode="External"/><Relationship Id="rId181" Type="http://schemas.openxmlformats.org/officeDocument/2006/relationships/hyperlink" Target="https://www.nice.org.uk/search?q=Idecabtagene%20vicleucel" TargetMode="External"/><Relationship Id="rId237" Type="http://schemas.openxmlformats.org/officeDocument/2006/relationships/hyperlink" Target="https://www.nice.org.uk/guidance/indevelopment/gid-ta10758" TargetMode="External"/><Relationship Id="rId279" Type="http://schemas.openxmlformats.org/officeDocument/2006/relationships/hyperlink" Target="https://www.nice.org.uk/guidance/indevelopment/gid-ta11252" TargetMode="External"/><Relationship Id="rId43" Type="http://schemas.openxmlformats.org/officeDocument/2006/relationships/hyperlink" Target="https://www.nice.org.uk/guidance/ta925/resources" TargetMode="External"/><Relationship Id="rId139" Type="http://schemas.openxmlformats.org/officeDocument/2006/relationships/hyperlink" Target="https://www.nice.org.uk/guidance/ta953/resources" TargetMode="External"/><Relationship Id="rId290" Type="http://schemas.openxmlformats.org/officeDocument/2006/relationships/hyperlink" Target="https://www.nice.org.uk/guidance/indevelopment/gid-ta11571/documents" TargetMode="External"/><Relationship Id="rId304" Type="http://schemas.openxmlformats.org/officeDocument/2006/relationships/hyperlink" Target="https://www.nice.org.uk/guidance/indevelopment/gid-ta11437/documents" TargetMode="External"/><Relationship Id="rId85" Type="http://schemas.openxmlformats.org/officeDocument/2006/relationships/hyperlink" Target="https://www.nice.org.uk/guidance/indevelopment/gid-ta10784/documents" TargetMode="External"/><Relationship Id="rId150" Type="http://schemas.openxmlformats.org/officeDocument/2006/relationships/hyperlink" Target="https://www.nice.org.uk/guidance/ta995/resources" TargetMode="External"/><Relationship Id="rId192" Type="http://schemas.openxmlformats.org/officeDocument/2006/relationships/hyperlink" Target="https://www.nice.org.uk/guidance/indevelopment/gid-ta11071/documents" TargetMode="External"/><Relationship Id="rId206" Type="http://schemas.openxmlformats.org/officeDocument/2006/relationships/hyperlink" Target="https://www.nice.org.uk/guidance/indevelopment/gid-ta11397/documents" TargetMode="External"/><Relationship Id="rId248" Type="http://schemas.openxmlformats.org/officeDocument/2006/relationships/hyperlink" Target="https://www.nice.org.uk/guidance/indevelopment/gid-ta10778/documents" TargetMode="External"/><Relationship Id="rId12" Type="http://schemas.openxmlformats.org/officeDocument/2006/relationships/hyperlink" Target="https://www.nice.org.uk/guidance/ta904/resources" TargetMode="External"/><Relationship Id="rId108" Type="http://schemas.openxmlformats.org/officeDocument/2006/relationships/hyperlink" Target="https://www.nice.org.uk/guidance/ta918/resources" TargetMode="External"/><Relationship Id="rId315" Type="http://schemas.openxmlformats.org/officeDocument/2006/relationships/hyperlink" Target="https://www.nice.org.uk/guidance/indevelopment/gid-ta11265/documents" TargetMode="External"/><Relationship Id="rId54" Type="http://schemas.openxmlformats.org/officeDocument/2006/relationships/hyperlink" Target="https://www.nice.org.uk/guidance/indevelopment/gid-ta10858/documents" TargetMode="External"/><Relationship Id="rId96" Type="http://schemas.openxmlformats.org/officeDocument/2006/relationships/hyperlink" Target="https://www.nice.org.uk/guidance/TA981" TargetMode="External"/><Relationship Id="rId161" Type="http://schemas.openxmlformats.org/officeDocument/2006/relationships/hyperlink" Target="https://www.nice.org.uk/guidance/ta939/resources" TargetMode="External"/><Relationship Id="rId217" Type="http://schemas.openxmlformats.org/officeDocument/2006/relationships/hyperlink" Target="https://www.nice.org.uk/guidance/indevelopment/gid-ta11274" TargetMode="External"/><Relationship Id="rId259" Type="http://schemas.openxmlformats.org/officeDocument/2006/relationships/hyperlink" Target="https://www.nice.org.uk/guidance/indevelopment/gid-ta11476/documents" TargetMode="External"/><Relationship Id="rId23" Type="http://schemas.openxmlformats.org/officeDocument/2006/relationships/hyperlink" Target="https://www.nice.org.uk/guidance/ta892/resources" TargetMode="External"/><Relationship Id="rId119" Type="http://schemas.openxmlformats.org/officeDocument/2006/relationships/hyperlink" Target="https://www.nice.org.uk/guidance/indevelopment/gid-ta11228/documents" TargetMode="External"/><Relationship Id="rId270" Type="http://schemas.openxmlformats.org/officeDocument/2006/relationships/hyperlink" Target="https://www.nice.org.uk/guidance/indevelopment/gid-ta11023/documents" TargetMode="External"/><Relationship Id="rId326" Type="http://schemas.openxmlformats.org/officeDocument/2006/relationships/hyperlink" Target="https://www.nice.org.uk/guidance/indevelopment/gid-ta11405" TargetMode="External"/><Relationship Id="rId65" Type="http://schemas.openxmlformats.org/officeDocument/2006/relationships/hyperlink" Target="https://www.nice.org.uk/guidance/ta992" TargetMode="External"/><Relationship Id="rId130" Type="http://schemas.openxmlformats.org/officeDocument/2006/relationships/hyperlink" Target="https://www.nice.org.uk/guidance/indevelopment/gid-ta11096/documents" TargetMode="External"/><Relationship Id="rId172" Type="http://schemas.openxmlformats.org/officeDocument/2006/relationships/hyperlink" Target="https://www.nice.org.uk/guidance/ta1017/resources" TargetMode="External"/><Relationship Id="rId228" Type="http://schemas.openxmlformats.org/officeDocument/2006/relationships/hyperlink" Target="https://www.nice.org.uk/guidance/indevelopment/gid-ta11157" TargetMode="External"/><Relationship Id="rId281" Type="http://schemas.openxmlformats.org/officeDocument/2006/relationships/hyperlink" Target="https://www.nice.org.uk/guidance/indevelopment/gid-ta11091/documents" TargetMode="External"/><Relationship Id="rId34" Type="http://schemas.openxmlformats.org/officeDocument/2006/relationships/hyperlink" Target="https://www.nice.org.uk/guidance/ta943/resources" TargetMode="External"/><Relationship Id="rId76" Type="http://schemas.openxmlformats.org/officeDocument/2006/relationships/hyperlink" Target="https://www.nice.org.uk/guidance/indevelopment/gid-ta10796" TargetMode="External"/><Relationship Id="rId141" Type="http://schemas.openxmlformats.org/officeDocument/2006/relationships/hyperlink" Target="https://www.nice.org.uk/guidance/indevelopment/gid-ta11386/documents" TargetMode="External"/><Relationship Id="rId7" Type="http://schemas.openxmlformats.org/officeDocument/2006/relationships/hyperlink" Target="https://www.nice.org.uk/guidance/ta930/resources" TargetMode="External"/><Relationship Id="rId183" Type="http://schemas.openxmlformats.org/officeDocument/2006/relationships/hyperlink" Target="https://www.nice.org.uk/guidance/ta941" TargetMode="External"/><Relationship Id="rId239" Type="http://schemas.openxmlformats.org/officeDocument/2006/relationships/hyperlink" Target="https://www.nice.org.uk/guidance/indevelopment/gid-ta11126" TargetMode="External"/><Relationship Id="rId250" Type="http://schemas.openxmlformats.org/officeDocument/2006/relationships/hyperlink" Target="https://www.nice.org.uk/guidance/indevelopment/gid-ta11455/documents" TargetMode="External"/><Relationship Id="rId292" Type="http://schemas.openxmlformats.org/officeDocument/2006/relationships/hyperlink" Target="https://www.nice.org.uk/guidance/indevelopment/gid-ta11547/documents" TargetMode="External"/><Relationship Id="rId306" Type="http://schemas.openxmlformats.org/officeDocument/2006/relationships/hyperlink" Target="https://www.nice.org.uk/guidance/indevelopment/gid-ta11498/documents" TargetMode="External"/><Relationship Id="rId24" Type="http://schemas.openxmlformats.org/officeDocument/2006/relationships/hyperlink" Target="https://www.nice.org.uk/guidance/indevelopment/gid-ta10948/documents" TargetMode="External"/><Relationship Id="rId45" Type="http://schemas.openxmlformats.org/officeDocument/2006/relationships/hyperlink" Target="https://www.nice.org.uk/guidance/ta879/resources" TargetMode="External"/><Relationship Id="rId66" Type="http://schemas.openxmlformats.org/officeDocument/2006/relationships/hyperlink" Target="https://www.nice.org.uk/guidance/indevelopment/gid-ta10999/documents" TargetMode="External"/><Relationship Id="rId87" Type="http://schemas.openxmlformats.org/officeDocument/2006/relationships/hyperlink" Target="https://www.nice.org.uk/guidance/ta991/resources" TargetMode="External"/><Relationship Id="rId110" Type="http://schemas.openxmlformats.org/officeDocument/2006/relationships/hyperlink" Target="https://www.nice.org.uk/guidance/ta979/resources" TargetMode="External"/><Relationship Id="rId131" Type="http://schemas.openxmlformats.org/officeDocument/2006/relationships/hyperlink" Target="https://www.nice.org.uk/guidance/indevelopment/gid-ta11047/documents" TargetMode="External"/><Relationship Id="rId327" Type="http://schemas.openxmlformats.org/officeDocument/2006/relationships/hyperlink" Target="https://www.nice.org.uk/guidance/indevelopment/gid-ta11628/documents" TargetMode="External"/><Relationship Id="rId152" Type="http://schemas.openxmlformats.org/officeDocument/2006/relationships/hyperlink" Target="https://www.nice.org.uk/guidance/ta1004/resources" TargetMode="External"/><Relationship Id="rId173" Type="http://schemas.openxmlformats.org/officeDocument/2006/relationships/hyperlink" Target="https://www.nice.org.uk/guidance/indevelopment/gid-ta11495" TargetMode="External"/><Relationship Id="rId194" Type="http://schemas.openxmlformats.org/officeDocument/2006/relationships/hyperlink" Target="https://www.nice.org.uk/guidance/indevelopment/gid-ta10653/documents" TargetMode="External"/><Relationship Id="rId208" Type="http://schemas.openxmlformats.org/officeDocument/2006/relationships/hyperlink" Target="https://www.nice.org.uk/guidance/indevelopment/gid-ta10907/documents" TargetMode="External"/><Relationship Id="rId229" Type="http://schemas.openxmlformats.org/officeDocument/2006/relationships/hyperlink" Target="https://www.nice.org.uk/guidance/indevelopment/gid-ta10899" TargetMode="External"/><Relationship Id="rId240" Type="http://schemas.openxmlformats.org/officeDocument/2006/relationships/hyperlink" Target="https://www.nice.org.uk/guidance/indevelopment/gid-ta11022" TargetMode="External"/><Relationship Id="rId261" Type="http://schemas.openxmlformats.org/officeDocument/2006/relationships/hyperlink" Target="https://www.nice.org.uk/guidance/ta976" TargetMode="External"/><Relationship Id="rId14" Type="http://schemas.openxmlformats.org/officeDocument/2006/relationships/hyperlink" Target="https://www.nice.org.uk/guidance/ta909/resources" TargetMode="External"/><Relationship Id="rId35" Type="http://schemas.openxmlformats.org/officeDocument/2006/relationships/hyperlink" Target="https://www.nice.org.uk/guidance/hst28/resources" TargetMode="External"/><Relationship Id="rId56" Type="http://schemas.openxmlformats.org/officeDocument/2006/relationships/hyperlink" Target="https://www.nice.org.uk/guidance/ta931/resources" TargetMode="External"/><Relationship Id="rId77" Type="http://schemas.openxmlformats.org/officeDocument/2006/relationships/hyperlink" Target="https://www.nice.org.uk/guidance/indevelopment/gid-ta10879/documents" TargetMode="External"/><Relationship Id="rId100" Type="http://schemas.openxmlformats.org/officeDocument/2006/relationships/hyperlink" Target="https://www.nice.org.uk/guidance/indevelopment/gid-ta11045/documents" TargetMode="External"/><Relationship Id="rId282" Type="http://schemas.openxmlformats.org/officeDocument/2006/relationships/hyperlink" Target="https://www.nice.org.uk/guidance/indevelopment/gid-ta11232/documents" TargetMode="External"/><Relationship Id="rId317" Type="http://schemas.openxmlformats.org/officeDocument/2006/relationships/hyperlink" Target="https://www.nice.org.uk/guidance/indevelopment/gid-ta11561/documents" TargetMode="External"/><Relationship Id="rId8" Type="http://schemas.openxmlformats.org/officeDocument/2006/relationships/hyperlink" Target="https://www.nice.org.uk/guidance/ta885/resources" TargetMode="External"/><Relationship Id="rId98" Type="http://schemas.openxmlformats.org/officeDocument/2006/relationships/hyperlink" Target="https://www.nice.org.uk/guidance/ta996/resources" TargetMode="External"/><Relationship Id="rId121" Type="http://schemas.openxmlformats.org/officeDocument/2006/relationships/hyperlink" Target="https://www.nice.org.uk/guidance/ta986/resources" TargetMode="External"/><Relationship Id="rId142" Type="http://schemas.openxmlformats.org/officeDocument/2006/relationships/hyperlink" Target="https://www.nice.org.uk/guidance/ta949/resources" TargetMode="External"/><Relationship Id="rId163" Type="http://schemas.openxmlformats.org/officeDocument/2006/relationships/hyperlink" Target="https://www.nice.org.uk/guidance/indevelopment/gid-ta11450" TargetMode="External"/><Relationship Id="rId184" Type="http://schemas.openxmlformats.org/officeDocument/2006/relationships/hyperlink" Target="https://www.nice.org.uk/guidance/ta940" TargetMode="External"/><Relationship Id="rId219" Type="http://schemas.openxmlformats.org/officeDocument/2006/relationships/hyperlink" Target="https://www.nice.org.uk/guidance/indevelopment/gid-ta11298/documents" TargetMode="External"/><Relationship Id="rId230" Type="http://schemas.openxmlformats.org/officeDocument/2006/relationships/hyperlink" Target="https://www.nice.org.uk/guidance/indevelopment/gid-ta10404" TargetMode="External"/><Relationship Id="rId251" Type="http://schemas.openxmlformats.org/officeDocument/2006/relationships/hyperlink" Target="https://www.nice.org.uk/guidance/indevelopment/gid-ta11545" TargetMode="External"/><Relationship Id="rId25" Type="http://schemas.openxmlformats.org/officeDocument/2006/relationships/hyperlink" Target="https://www.nice.org.uk/guidance/indevelopment/gid-ta10620" TargetMode="External"/><Relationship Id="rId46" Type="http://schemas.openxmlformats.org/officeDocument/2006/relationships/hyperlink" Target="https://www.nice.org.uk/guidance/ta935/resources" TargetMode="External"/><Relationship Id="rId67" Type="http://schemas.openxmlformats.org/officeDocument/2006/relationships/hyperlink" Target="https://www.nice.org.uk/guidance/ta916" TargetMode="External"/><Relationship Id="rId272" Type="http://schemas.openxmlformats.org/officeDocument/2006/relationships/hyperlink" Target="https://www.nice.org.uk/guidance/indevelopment/gid-ta11279/documents" TargetMode="External"/><Relationship Id="rId293" Type="http://schemas.openxmlformats.org/officeDocument/2006/relationships/hyperlink" Target="https://www.nice.org.uk/guidance/indevelopment/gid-ta10165" TargetMode="External"/><Relationship Id="rId307" Type="http://schemas.openxmlformats.org/officeDocument/2006/relationships/hyperlink" Target="https://www.nice.org.uk/guidance/indevelopment/gid-ta11398/documents" TargetMode="External"/><Relationship Id="rId328" Type="http://schemas.openxmlformats.org/officeDocument/2006/relationships/hyperlink" Target="https://www.nice.org.uk/guidance/indevelopment/gid-ta10879" TargetMode="External"/><Relationship Id="rId88" Type="http://schemas.openxmlformats.org/officeDocument/2006/relationships/hyperlink" Target="https://www.nice.org.uk/guidance/ta988" TargetMode="External"/><Relationship Id="rId111" Type="http://schemas.openxmlformats.org/officeDocument/2006/relationships/hyperlink" Target="https://www.nice.org.uk/guidance/ta889" TargetMode="External"/><Relationship Id="rId132" Type="http://schemas.openxmlformats.org/officeDocument/2006/relationships/hyperlink" Target="https://www.nice.org.uk/guidance/indevelopment/gid-ta11304/documents" TargetMode="External"/><Relationship Id="rId153" Type="http://schemas.openxmlformats.org/officeDocument/2006/relationships/hyperlink" Target="https://www.nice.org.uk/guidance/indevelopment/gid-ta11359/documents" TargetMode="External"/><Relationship Id="rId174" Type="http://schemas.openxmlformats.org/officeDocument/2006/relationships/hyperlink" Target="https://www.nice.org.uk/guidance/indevelopment/gid-ta10877/documents" TargetMode="External"/><Relationship Id="rId195" Type="http://schemas.openxmlformats.org/officeDocument/2006/relationships/hyperlink" Target="https://www.nice.org.uk/guidance/ta945/resources" TargetMode="External"/><Relationship Id="rId209" Type="http://schemas.openxmlformats.org/officeDocument/2006/relationships/hyperlink" Target="https://www.nice.org.uk/guidance/indevelopment/gid-ta11485/documents" TargetMode="External"/><Relationship Id="rId220" Type="http://schemas.openxmlformats.org/officeDocument/2006/relationships/hyperlink" Target="https://www.nice.org.uk/guidance/indevelopment/gid-ta11352/documents" TargetMode="External"/><Relationship Id="rId241" Type="http://schemas.openxmlformats.org/officeDocument/2006/relationships/hyperlink" Target="https://www.nice.org.uk/guidance/indevelopment/gid-ta10780" TargetMode="External"/><Relationship Id="rId15" Type="http://schemas.openxmlformats.org/officeDocument/2006/relationships/hyperlink" Target="https://www.nice.org.uk/guidance/ta881/resources" TargetMode="External"/><Relationship Id="rId36" Type="http://schemas.openxmlformats.org/officeDocument/2006/relationships/hyperlink" Target="https://www.nice.org.uk/guidance/ta958/resources" TargetMode="External"/><Relationship Id="rId57" Type="http://schemas.openxmlformats.org/officeDocument/2006/relationships/hyperlink" Target="https://www.nice.org.uk/guidance/indevelopment/gid-ta10966/documents" TargetMode="External"/><Relationship Id="rId262" Type="http://schemas.openxmlformats.org/officeDocument/2006/relationships/hyperlink" Target="https://www.nice.org.uk/guidance/ta978" TargetMode="External"/><Relationship Id="rId283" Type="http://schemas.openxmlformats.org/officeDocument/2006/relationships/hyperlink" Target="https://www.nice.org.uk/guidance/indevelopment/gid-ta11566" TargetMode="External"/><Relationship Id="rId318" Type="http://schemas.openxmlformats.org/officeDocument/2006/relationships/hyperlink" Target="https://www.nice.org.uk/guidance/indevelopment/gid-ta11508/documents" TargetMode="External"/><Relationship Id="rId78" Type="http://schemas.openxmlformats.org/officeDocument/2006/relationships/hyperlink" Target="https://www.nice.org.uk/guidance/ta1003/resources" TargetMode="External"/><Relationship Id="rId99" Type="http://schemas.openxmlformats.org/officeDocument/2006/relationships/hyperlink" Target="https://www.nice.org.uk/guidance/ta1010/resources" TargetMode="External"/><Relationship Id="rId101" Type="http://schemas.openxmlformats.org/officeDocument/2006/relationships/hyperlink" Target="https://www.nice.org.uk/guidance/indevelopment/gid-ta11197" TargetMode="External"/><Relationship Id="rId122" Type="http://schemas.openxmlformats.org/officeDocument/2006/relationships/hyperlink" Target="https://www.nice.org.uk/guidance/indevelopment/gid-ta11090" TargetMode="External"/><Relationship Id="rId143" Type="http://schemas.openxmlformats.org/officeDocument/2006/relationships/hyperlink" Target="https://www.nice.org.uk/guidance/indevelopment/gid-ta11103/documents" TargetMode="External"/><Relationship Id="rId164" Type="http://schemas.openxmlformats.org/officeDocument/2006/relationships/hyperlink" Target="https://www.nice.org.uk/guidance/indevelopment/gid-ta11409/documents" TargetMode="External"/><Relationship Id="rId185" Type="http://schemas.openxmlformats.org/officeDocument/2006/relationships/hyperlink" Target="https://www.nice.org.uk/guidance/indevelopment/gid-ta11074/documents" TargetMode="External"/><Relationship Id="rId9" Type="http://schemas.openxmlformats.org/officeDocument/2006/relationships/hyperlink" Target="https://www.nice.org.uk/guidance/ta913/resources" TargetMode="External"/><Relationship Id="rId210" Type="http://schemas.openxmlformats.org/officeDocument/2006/relationships/hyperlink" Target="https://www.nice.org.uk/guidance/indevelopment/gid-ta11164/documents" TargetMode="External"/><Relationship Id="rId26" Type="http://schemas.openxmlformats.org/officeDocument/2006/relationships/hyperlink" Target="https://www.nice.org.uk/guidance/hst29/resources" TargetMode="External"/><Relationship Id="rId231" Type="http://schemas.openxmlformats.org/officeDocument/2006/relationships/hyperlink" Target="https://www.nice.org.uk/guidance/indevelopment/gid-hst10020" TargetMode="External"/><Relationship Id="rId252" Type="http://schemas.openxmlformats.org/officeDocument/2006/relationships/hyperlink" Target="https://www.nice.org.uk/guidance/indevelopment/gid-ta11245/documents" TargetMode="External"/><Relationship Id="rId273" Type="http://schemas.openxmlformats.org/officeDocument/2006/relationships/hyperlink" Target="https://www.nice.org.uk/guidance/indevelopment/gid-ta10871/documents" TargetMode="External"/><Relationship Id="rId294" Type="http://schemas.openxmlformats.org/officeDocument/2006/relationships/hyperlink" Target="https://www.nice.org.uk/guidance/indevelopment/gid-ta10900" TargetMode="External"/><Relationship Id="rId308" Type="http://schemas.openxmlformats.org/officeDocument/2006/relationships/hyperlink" Target="https://www.nice.org.uk/guidance/ta1009/resources" TargetMode="External"/><Relationship Id="rId329" Type="http://schemas.openxmlformats.org/officeDocument/2006/relationships/hyperlink" Target="https://www.nice.org.uk/guidance/indevelopment/gid-ta11478/documents" TargetMode="External"/><Relationship Id="rId47" Type="http://schemas.openxmlformats.org/officeDocument/2006/relationships/hyperlink" Target="https://www.nice.org.uk/guidance/ta955/resources" TargetMode="External"/><Relationship Id="rId68" Type="http://schemas.openxmlformats.org/officeDocument/2006/relationships/hyperlink" Target="https://www.nice.org.uk/guidance/ta942/resources" TargetMode="External"/><Relationship Id="rId89" Type="http://schemas.openxmlformats.org/officeDocument/2006/relationships/hyperlink" Target="https://www.nice.org.uk/guidance/ta897/resources" TargetMode="External"/><Relationship Id="rId112" Type="http://schemas.openxmlformats.org/officeDocument/2006/relationships/hyperlink" Target="https://www.nice.org.uk/guidance/indevelopment/gid-ta11249/documents" TargetMode="External"/><Relationship Id="rId133" Type="http://schemas.openxmlformats.org/officeDocument/2006/relationships/hyperlink" Target="https://www.nice.org.uk/guidance/ta1012/resources" TargetMode="External"/><Relationship Id="rId154" Type="http://schemas.openxmlformats.org/officeDocument/2006/relationships/hyperlink" Target="https://www.nice.org.uk/guidance/TA951" TargetMode="External"/><Relationship Id="rId175" Type="http://schemas.openxmlformats.org/officeDocument/2006/relationships/hyperlink" Target="https://www.nice.org.uk/guidance/indevelopment/gid-ta11480/documents" TargetMode="External"/><Relationship Id="rId196" Type="http://schemas.openxmlformats.org/officeDocument/2006/relationships/hyperlink" Target="https://www.nice.org.uk/guidance/ta946/resources" TargetMode="External"/><Relationship Id="rId200" Type="http://schemas.openxmlformats.org/officeDocument/2006/relationships/hyperlink" Target="https://www.nice.org.uk/guidance/ta962/resources" TargetMode="External"/><Relationship Id="rId16" Type="http://schemas.openxmlformats.org/officeDocument/2006/relationships/hyperlink" Target="https://www.nice.org.uk/guidance/ta898/resources" TargetMode="External"/><Relationship Id="rId221" Type="http://schemas.openxmlformats.org/officeDocument/2006/relationships/hyperlink" Target="https://www.nice.org.uk/guidance/indevelopment/gid-hst10060/documents" TargetMode="External"/><Relationship Id="rId242" Type="http://schemas.openxmlformats.org/officeDocument/2006/relationships/hyperlink" Target="https://www.nice.org.uk/guidance/indevelopment/gid-ta10696" TargetMode="External"/><Relationship Id="rId263" Type="http://schemas.openxmlformats.org/officeDocument/2006/relationships/hyperlink" Target="https://www.nice.org.uk/guidance/ta980" TargetMode="External"/><Relationship Id="rId284" Type="http://schemas.openxmlformats.org/officeDocument/2006/relationships/hyperlink" Target="https://www.nice.org.uk/guidance/indevelopment/gid-ta10959/documents" TargetMode="External"/><Relationship Id="rId319" Type="http://schemas.openxmlformats.org/officeDocument/2006/relationships/hyperlink" Target="https://www.nice.org.uk/guidance/indevelopment/gid-ta10969/documents" TargetMode="External"/><Relationship Id="rId37" Type="http://schemas.openxmlformats.org/officeDocument/2006/relationships/hyperlink" Target="https://www.nice.org.uk/guidance/ta934/resources" TargetMode="External"/><Relationship Id="rId58" Type="http://schemas.openxmlformats.org/officeDocument/2006/relationships/hyperlink" Target="https://www.nice.org.uk/guidance/indevelopment/gid-ta11035" TargetMode="External"/><Relationship Id="rId79" Type="http://schemas.openxmlformats.org/officeDocument/2006/relationships/hyperlink" Target="https://www.nice.org.uk/guidance/indevelopment/gid-hst10054/documents" TargetMode="External"/><Relationship Id="rId102" Type="http://schemas.openxmlformats.org/officeDocument/2006/relationships/hyperlink" Target="https://www.nice.org.uk/guidance/ta887/resources" TargetMode="External"/><Relationship Id="rId123" Type="http://schemas.openxmlformats.org/officeDocument/2006/relationships/hyperlink" Target="https://www.nice.org.uk/guidance/hst31/resources" TargetMode="External"/><Relationship Id="rId144" Type="http://schemas.openxmlformats.org/officeDocument/2006/relationships/hyperlink" Target="https://www.nice.org.uk/guidance/indevelopment/gid-hst10055/documents" TargetMode="External"/><Relationship Id="rId330" Type="http://schemas.openxmlformats.org/officeDocument/2006/relationships/hyperlink" Target="https://www.nice.org.uk/guidance/indevelopment/gid-ta11572/documents" TargetMode="External"/><Relationship Id="rId90" Type="http://schemas.openxmlformats.org/officeDocument/2006/relationships/hyperlink" Target="https://www.nice.org.uk/guidance/indevelopment/gid-ta11289/documents" TargetMode="External"/><Relationship Id="rId165" Type="http://schemas.openxmlformats.org/officeDocument/2006/relationships/hyperlink" Target="https://www.nice.org.uk/guidance/indevelopment/gid-ta11392/documents" TargetMode="External"/><Relationship Id="rId186" Type="http://schemas.openxmlformats.org/officeDocument/2006/relationships/hyperlink" Target="https://www.nice.org.uk/guidance/indevelopment/gid-ta11233/documents" TargetMode="External"/><Relationship Id="rId211" Type="http://schemas.openxmlformats.org/officeDocument/2006/relationships/hyperlink" Target="https://www.nice.org.uk/guidance/indevelopment/gid-ta11201/documents" TargetMode="External"/><Relationship Id="rId232" Type="http://schemas.openxmlformats.org/officeDocument/2006/relationships/hyperlink" Target="https://www.nice.org.uk/guidance/indevelopment/gid-ta11272" TargetMode="External"/><Relationship Id="rId253" Type="http://schemas.openxmlformats.org/officeDocument/2006/relationships/hyperlink" Target="https://www.nice.org.uk/guidance/indevelopment/gid-ta11247/documents" TargetMode="External"/><Relationship Id="rId274" Type="http://schemas.openxmlformats.org/officeDocument/2006/relationships/hyperlink" Target="https://www.nice.org.uk/guidance/indevelopment/gid-ta11546" TargetMode="External"/><Relationship Id="rId295" Type="http://schemas.openxmlformats.org/officeDocument/2006/relationships/hyperlink" Target="https://www.nice.org.uk/guidance/ta1001/resources" TargetMode="External"/><Relationship Id="rId309" Type="http://schemas.openxmlformats.org/officeDocument/2006/relationships/hyperlink" Target="https://www.nice.org.uk/guidance/indevelopment/gid-ta11598/documents" TargetMode="External"/><Relationship Id="rId27" Type="http://schemas.openxmlformats.org/officeDocument/2006/relationships/hyperlink" Target="https://www.nice.org.uk/guidance/hst27/resources" TargetMode="External"/><Relationship Id="rId48" Type="http://schemas.openxmlformats.org/officeDocument/2006/relationships/hyperlink" Target="https://www.nice.org.uk/guidance/ta921" TargetMode="External"/><Relationship Id="rId69" Type="http://schemas.openxmlformats.org/officeDocument/2006/relationships/hyperlink" Target="https://www.nice.org.uk/guidance/ta950/resources" TargetMode="External"/><Relationship Id="rId113" Type="http://schemas.openxmlformats.org/officeDocument/2006/relationships/hyperlink" Target="https://www.nice.org.uk/guidance/ta1000/resources" TargetMode="External"/><Relationship Id="rId134" Type="http://schemas.openxmlformats.org/officeDocument/2006/relationships/hyperlink" Target="https://www.nice.org.uk/guidance/indevelopment/gid-ta11067/documents" TargetMode="External"/><Relationship Id="rId320" Type="http://schemas.openxmlformats.org/officeDocument/2006/relationships/hyperlink" Target="https://www.nice.org.uk/guidance/indevelopment/gid-ta11557/documents" TargetMode="External"/><Relationship Id="rId80" Type="http://schemas.openxmlformats.org/officeDocument/2006/relationships/hyperlink" Target="https://www.nice.org.uk/guidance/indevelopment/gid-ta11153/documents" TargetMode="External"/><Relationship Id="rId155" Type="http://schemas.openxmlformats.org/officeDocument/2006/relationships/hyperlink" Target="https://www.nice.org.uk/guidance/indevelopment/gid-ta11364" TargetMode="External"/><Relationship Id="rId176" Type="http://schemas.openxmlformats.org/officeDocument/2006/relationships/hyperlink" Target="https://www.nice.org.uk/guidance/indevelopment/gid-ta11340/documents" TargetMode="External"/><Relationship Id="rId197" Type="http://schemas.openxmlformats.org/officeDocument/2006/relationships/hyperlink" Target="https://www.nice.org.uk/guidance/indevelopment/gid-ta11501/documents" TargetMode="External"/><Relationship Id="rId201" Type="http://schemas.openxmlformats.org/officeDocument/2006/relationships/hyperlink" Target="https://www.nice.org.uk/guidance/indevelopment/gid-ta11034" TargetMode="External"/><Relationship Id="rId222" Type="http://schemas.openxmlformats.org/officeDocument/2006/relationships/hyperlink" Target="https://www.nice.org.uk/guidance/indevelopment/gid-ta11070" TargetMode="External"/><Relationship Id="rId243" Type="http://schemas.openxmlformats.org/officeDocument/2006/relationships/hyperlink" Target="https://www.nice.org.uk/guidance/indevelopment/gid-ta10405" TargetMode="External"/><Relationship Id="rId264" Type="http://schemas.openxmlformats.org/officeDocument/2006/relationships/hyperlink" Target="https://www.nice.org.uk/guidance/indevelopment/gid-ta11183/documents" TargetMode="External"/><Relationship Id="rId285" Type="http://schemas.openxmlformats.org/officeDocument/2006/relationships/hyperlink" Target="https://www.nice.org.uk/guidance/indevelopment/gid-ta11277/documents" TargetMode="External"/><Relationship Id="rId17" Type="http://schemas.openxmlformats.org/officeDocument/2006/relationships/hyperlink" Target="https://www.nice.org.uk/guidance/ta1011/resources" TargetMode="External"/><Relationship Id="rId38" Type="http://schemas.openxmlformats.org/officeDocument/2006/relationships/hyperlink" Target="https://www.nice.org.uk/guidance/ta891/resources" TargetMode="External"/><Relationship Id="rId59" Type="http://schemas.openxmlformats.org/officeDocument/2006/relationships/hyperlink" Target="https://www.nice.org.uk/guidance/ta956/resources" TargetMode="External"/><Relationship Id="rId103" Type="http://schemas.openxmlformats.org/officeDocument/2006/relationships/hyperlink" Target="https://www.nice.org.uk/guidance/ta912/resources" TargetMode="External"/><Relationship Id="rId124" Type="http://schemas.openxmlformats.org/officeDocument/2006/relationships/hyperlink" Target="https://www.nice.org.uk/guidance/ta915/resources" TargetMode="External"/><Relationship Id="rId310" Type="http://schemas.openxmlformats.org/officeDocument/2006/relationships/hyperlink" Target="https://www.nice.org.uk/guidance/indevelopment/gid-ta11293/documents" TargetMode="External"/><Relationship Id="rId70" Type="http://schemas.openxmlformats.org/officeDocument/2006/relationships/hyperlink" Target="https://www.nice.org.uk/guidance/indevelopment/gid-hst10059/documents" TargetMode="External"/><Relationship Id="rId91" Type="http://schemas.openxmlformats.org/officeDocument/2006/relationships/hyperlink" Target="https://www.nice.org.uk/guidance/indevelopment/gid-ta10832" TargetMode="External"/><Relationship Id="rId145" Type="http://schemas.openxmlformats.org/officeDocument/2006/relationships/hyperlink" Target="https://www.nice.org.uk/guidance/indevelopment/gid-ta10497/documents" TargetMode="External"/><Relationship Id="rId166" Type="http://schemas.openxmlformats.org/officeDocument/2006/relationships/hyperlink" Target="https://www.nice.org.uk/guidance/ta1015/resources" TargetMode="External"/><Relationship Id="rId187" Type="http://schemas.openxmlformats.org/officeDocument/2006/relationships/hyperlink" Target="https://www.nice.org.uk/guidance/indevelopment/gid-ta11203/documents" TargetMode="External"/><Relationship Id="rId331" Type="http://schemas.openxmlformats.org/officeDocument/2006/relationships/hyperlink" Target="https://www.nice.org.uk/guidance/indevelopment/gid-ta11473/documents" TargetMode="External"/><Relationship Id="rId1" Type="http://schemas.openxmlformats.org/officeDocument/2006/relationships/hyperlink" Target="https://www.nice.org.uk/guidance/ta959/resources" TargetMode="External"/><Relationship Id="rId212" Type="http://schemas.openxmlformats.org/officeDocument/2006/relationships/hyperlink" Target="https://www.nice.org.uk/guidance/indevelopment/gid-ta11376/documents" TargetMode="External"/><Relationship Id="rId233" Type="http://schemas.openxmlformats.org/officeDocument/2006/relationships/hyperlink" Target="https://www.nice.org.uk/guidance/indevelopment/gid-ta10571" TargetMode="External"/><Relationship Id="rId254" Type="http://schemas.openxmlformats.org/officeDocument/2006/relationships/hyperlink" Target="https://www.nice.org.uk/guidance/indevelopment/gid-ta11379/documents" TargetMode="External"/><Relationship Id="rId28" Type="http://schemas.openxmlformats.org/officeDocument/2006/relationships/hyperlink" Target="https://www.nice.org.uk/guidance/indevelopment/gid-hst10017/documents" TargetMode="External"/><Relationship Id="rId49" Type="http://schemas.openxmlformats.org/officeDocument/2006/relationships/hyperlink" Target="https://www.nice.org.uk/guidance/ta894/resources" TargetMode="External"/><Relationship Id="rId114" Type="http://schemas.openxmlformats.org/officeDocument/2006/relationships/hyperlink" Target="https://www.nice.org.uk/guidance/indevelopment/gid-ta11106/documents" TargetMode="External"/><Relationship Id="rId275" Type="http://schemas.openxmlformats.org/officeDocument/2006/relationships/hyperlink" Target="https://www.nice.org.uk/guidance/indevelopment/gid-ta11531" TargetMode="External"/><Relationship Id="rId296" Type="http://schemas.openxmlformats.org/officeDocument/2006/relationships/hyperlink" Target="https://www.nice.org.uk/guidance/ta987/resources" TargetMode="External"/><Relationship Id="rId300" Type="http://schemas.openxmlformats.org/officeDocument/2006/relationships/hyperlink" Target="https://www.nice.org.uk/guidance/indevelopment/gid-ta11475/documents" TargetMode="External"/><Relationship Id="rId60" Type="http://schemas.openxmlformats.org/officeDocument/2006/relationships/hyperlink" Target="https://www.nice.org.uk/guidance/ta989" TargetMode="External"/><Relationship Id="rId81" Type="http://schemas.openxmlformats.org/officeDocument/2006/relationships/hyperlink" Target="https://www.nice.org.uk/guidance/TA947" TargetMode="External"/><Relationship Id="rId135" Type="http://schemas.openxmlformats.org/officeDocument/2006/relationships/hyperlink" Target="https://www.nice.org.uk/guidance/indevelopment/gid-ta11263/documents" TargetMode="External"/><Relationship Id="rId156" Type="http://schemas.openxmlformats.org/officeDocument/2006/relationships/hyperlink" Target="https://www.nice.org.uk/guidance/ta1005/resources" TargetMode="External"/><Relationship Id="rId177" Type="http://schemas.openxmlformats.org/officeDocument/2006/relationships/hyperlink" Target="https://www.nice.org.uk/guidance/indevelopment/gid-ta11384/documents" TargetMode="External"/><Relationship Id="rId198" Type="http://schemas.openxmlformats.org/officeDocument/2006/relationships/hyperlink" Target="https://www.nice.org.uk/guidance/indevelopment/gid-ta11423/documents" TargetMode="External"/><Relationship Id="rId321" Type="http://schemas.openxmlformats.org/officeDocument/2006/relationships/hyperlink" Target="https://www.nice.org.uk/guidance/indevelopment/gid-ta11385/documents" TargetMode="External"/><Relationship Id="rId202" Type="http://schemas.openxmlformats.org/officeDocument/2006/relationships/hyperlink" Target="https://www.nice.org.uk/guidance/ta954/resources" TargetMode="External"/><Relationship Id="rId223" Type="http://schemas.openxmlformats.org/officeDocument/2006/relationships/hyperlink" Target="https://www.nice.org.uk/guidance/indevelopment/gid-ta11500/documents" TargetMode="External"/><Relationship Id="rId244" Type="http://schemas.openxmlformats.org/officeDocument/2006/relationships/hyperlink" Target="https://www.nice.org.uk/guidance/indevelopment/gid-ta11373/documents" TargetMode="External"/><Relationship Id="rId18" Type="http://schemas.openxmlformats.org/officeDocument/2006/relationships/hyperlink" Target="https://www.nice.org.uk/guidance/ta922/resources" TargetMode="External"/><Relationship Id="rId39" Type="http://schemas.openxmlformats.org/officeDocument/2006/relationships/hyperlink" Target="https://www.nice.org.uk/guidance/hst26/resources" TargetMode="External"/><Relationship Id="rId265" Type="http://schemas.openxmlformats.org/officeDocument/2006/relationships/hyperlink" Target="https://www.nice.org.uk/guidance/indevelopment/gid-ta11302" TargetMode="External"/><Relationship Id="rId286" Type="http://schemas.openxmlformats.org/officeDocument/2006/relationships/hyperlink" Target="https://www.nice.org.uk/guidance/indevelopment/gid-ta11432/documents" TargetMode="External"/><Relationship Id="rId50" Type="http://schemas.openxmlformats.org/officeDocument/2006/relationships/hyperlink" Target="https://www.nice.org.uk/guidance/ta882/resources" TargetMode="External"/><Relationship Id="rId104" Type="http://schemas.openxmlformats.org/officeDocument/2006/relationships/hyperlink" Target="https://www.nice.org.uk/guidance/hst25" TargetMode="External"/><Relationship Id="rId125" Type="http://schemas.openxmlformats.org/officeDocument/2006/relationships/hyperlink" Target="https://www.nice.org.uk/guidance/ta899" TargetMode="External"/><Relationship Id="rId146" Type="http://schemas.openxmlformats.org/officeDocument/2006/relationships/hyperlink" Target="https://www.nice.org.uk/guidance/indevelopment/gid-ng10404" TargetMode="External"/><Relationship Id="rId167" Type="http://schemas.openxmlformats.org/officeDocument/2006/relationships/hyperlink" Target="https://www.nice.org.uk/guidance/ta1026/resources" TargetMode="External"/><Relationship Id="rId188" Type="http://schemas.openxmlformats.org/officeDocument/2006/relationships/hyperlink" Target="https://www.nice.org.uk/guidance/indevelopment/gid-ta11504" TargetMode="External"/><Relationship Id="rId311" Type="http://schemas.openxmlformats.org/officeDocument/2006/relationships/hyperlink" Target="https://www.nice.org.uk/guidance/indevelopment/gid-ta11570" TargetMode="External"/><Relationship Id="rId332" Type="http://schemas.openxmlformats.org/officeDocument/2006/relationships/hyperlink" Target="https://www.nice.org.uk/guidance/awaiting-development/gid-ta11515" TargetMode="External"/><Relationship Id="rId71" Type="http://schemas.openxmlformats.org/officeDocument/2006/relationships/hyperlink" Target="https://www.nice.org.uk/guidance/indevelopment/gid-ta11186/documents" TargetMode="External"/><Relationship Id="rId92" Type="http://schemas.openxmlformats.org/officeDocument/2006/relationships/hyperlink" Target="https://www.nice.org.uk/guidance/indevelopment/gid-ta11154/documents" TargetMode="External"/><Relationship Id="rId213" Type="http://schemas.openxmlformats.org/officeDocument/2006/relationships/hyperlink" Target="https://www.nice.org.uk/guidance/ta1025/resources" TargetMode="External"/><Relationship Id="rId234" Type="http://schemas.openxmlformats.org/officeDocument/2006/relationships/hyperlink" Target="https://www.nice.org.uk/guidance/indevelopment/gid-ta10882" TargetMode="External"/><Relationship Id="rId2" Type="http://schemas.openxmlformats.org/officeDocument/2006/relationships/hyperlink" Target="https://www.nice.org.uk/guidance/ta1027/resources" TargetMode="External"/><Relationship Id="rId29" Type="http://schemas.openxmlformats.org/officeDocument/2006/relationships/hyperlink" Target="https://www.nice.org.uk/guidance/ta952/resources" TargetMode="External"/><Relationship Id="rId255" Type="http://schemas.openxmlformats.org/officeDocument/2006/relationships/hyperlink" Target="https://www.nice.org.uk/guidance/indevelopment/gid-ta11454/documents" TargetMode="External"/><Relationship Id="rId276" Type="http://schemas.openxmlformats.org/officeDocument/2006/relationships/hyperlink" Target="https://www.nice.org.uk/guidance/indevelopment/gid-ta11112" TargetMode="External"/><Relationship Id="rId297" Type="http://schemas.openxmlformats.org/officeDocument/2006/relationships/hyperlink" Target="https://www.nice.org.uk/guidance/indevelopment/gid-ta11616/documents" TargetMode="External"/><Relationship Id="rId40" Type="http://schemas.openxmlformats.org/officeDocument/2006/relationships/hyperlink" Target="https://www.nice.org.uk/guidance/indevelopment/gid-ta10568/documents" TargetMode="External"/><Relationship Id="rId115" Type="http://schemas.openxmlformats.org/officeDocument/2006/relationships/hyperlink" Target="https://www.nice.org.uk/guidance/indevelopment/gid-ta11221/documents" TargetMode="External"/><Relationship Id="rId136" Type="http://schemas.openxmlformats.org/officeDocument/2006/relationships/hyperlink" Target="https://www.nice.org.uk/guidance/indevelopment/gid-ta11146/documents" TargetMode="External"/><Relationship Id="rId157" Type="http://schemas.openxmlformats.org/officeDocument/2006/relationships/hyperlink" Target="https://www.nice.org.uk/guidance/indevelopment/gid-ta11408/documents" TargetMode="External"/><Relationship Id="rId178" Type="http://schemas.openxmlformats.org/officeDocument/2006/relationships/hyperlink" Target="https://www.nice.org.uk/guidance/indevelopment/gid-ta10611" TargetMode="External"/><Relationship Id="rId301" Type="http://schemas.openxmlformats.org/officeDocument/2006/relationships/hyperlink" Target="https://www.nice.org.uk/guidance/indevelopment/gid-ta10752/documents" TargetMode="External"/><Relationship Id="rId322" Type="http://schemas.openxmlformats.org/officeDocument/2006/relationships/hyperlink" Target="https://www.nice.org.uk/guidance/indevelopment/gid-ta11630/documents" TargetMode="External"/><Relationship Id="rId61" Type="http://schemas.openxmlformats.org/officeDocument/2006/relationships/hyperlink" Target="https://www.nice.org.uk/guidance/indevelopment/gid-ta11135/documents" TargetMode="External"/><Relationship Id="rId82" Type="http://schemas.openxmlformats.org/officeDocument/2006/relationships/hyperlink" Target="https://www.nice.org.uk/guidance/ta1002/resources" TargetMode="External"/><Relationship Id="rId199" Type="http://schemas.openxmlformats.org/officeDocument/2006/relationships/hyperlink" Target="https://www.nice.org.uk/guidance/indevelopment/gid-ta11109" TargetMode="External"/><Relationship Id="rId203" Type="http://schemas.openxmlformats.org/officeDocument/2006/relationships/hyperlink" Target="https://www.nice.org.uk/guidance/indevelopment/gid-ta11010/documents" TargetMode="External"/><Relationship Id="rId19" Type="http://schemas.openxmlformats.org/officeDocument/2006/relationships/hyperlink" Target="https://www.nice.org.uk/guidance/ta886/resources" TargetMode="External"/><Relationship Id="rId224" Type="http://schemas.openxmlformats.org/officeDocument/2006/relationships/hyperlink" Target="https://www.nice.org.uk/guidance/indevelopment/gid-ta11514" TargetMode="External"/><Relationship Id="rId245" Type="http://schemas.openxmlformats.org/officeDocument/2006/relationships/hyperlink" Target="https://www.nice.org.uk/guidance/indevelopment/gid-ta11139/documents" TargetMode="External"/><Relationship Id="rId266" Type="http://schemas.openxmlformats.org/officeDocument/2006/relationships/hyperlink" Target="https://www.nice.org.uk/guidance/indevelopment/gid-ta11104/documents" TargetMode="External"/><Relationship Id="rId287" Type="http://schemas.openxmlformats.org/officeDocument/2006/relationships/hyperlink" Target="https://www.nice.org.uk/guidance/indevelopment/gid-ta10981/documents" TargetMode="External"/><Relationship Id="rId30" Type="http://schemas.openxmlformats.org/officeDocument/2006/relationships/hyperlink" Target="https://www.nice.org.uk/guidance/ta974/resources" TargetMode="External"/><Relationship Id="rId105" Type="http://schemas.openxmlformats.org/officeDocument/2006/relationships/hyperlink" Target="https://www.nice.org.uk/guidance/ta906/resources" TargetMode="External"/><Relationship Id="rId126" Type="http://schemas.openxmlformats.org/officeDocument/2006/relationships/hyperlink" Target="https://www.nice.org.uk/guidance/ta901" TargetMode="External"/><Relationship Id="rId147" Type="http://schemas.openxmlformats.org/officeDocument/2006/relationships/hyperlink" Target="https://www.nice.org.uk/guidance/ta1013/resources" TargetMode="External"/><Relationship Id="rId168" Type="http://schemas.openxmlformats.org/officeDocument/2006/relationships/hyperlink" Target="https://www.nice.org.uk/guidance/ta933" TargetMode="External"/><Relationship Id="rId312" Type="http://schemas.openxmlformats.org/officeDocument/2006/relationships/hyperlink" Target="https://www.nice.org.uk/guidance/indevelopment/gid-ta11496/documents" TargetMode="External"/><Relationship Id="rId333" Type="http://schemas.openxmlformats.org/officeDocument/2006/relationships/hyperlink" Target="https://www.nice.org.uk/guidance/indevelopment/gid-ta10986" TargetMode="External"/><Relationship Id="rId51" Type="http://schemas.openxmlformats.org/officeDocument/2006/relationships/hyperlink" Target="https://www.nice.org.uk/guidance/TA890/resources" TargetMode="External"/><Relationship Id="rId72" Type="http://schemas.openxmlformats.org/officeDocument/2006/relationships/hyperlink" Target="https://www.nice.org.uk/guidance/ta1023/resources" TargetMode="External"/><Relationship Id="rId93" Type="http://schemas.openxmlformats.org/officeDocument/2006/relationships/hyperlink" Target="https://www.nice.org.uk/guidance/indevelopment/gid-ta11410" TargetMode="External"/><Relationship Id="rId189" Type="http://schemas.openxmlformats.org/officeDocument/2006/relationships/hyperlink" Target="https://www.nice.org.uk/guidance/indevelopment/gid-ta11267/documents" TargetMode="External"/><Relationship Id="rId3" Type="http://schemas.openxmlformats.org/officeDocument/2006/relationships/hyperlink" Target="https://www.nice.org.uk/guidance/ta893/resources" TargetMode="External"/><Relationship Id="rId214" Type="http://schemas.openxmlformats.org/officeDocument/2006/relationships/hyperlink" Target="https://www.nice.org.uk/guidance/indevelopment/gid-ta10143/documents" TargetMode="External"/><Relationship Id="rId235" Type="http://schemas.openxmlformats.org/officeDocument/2006/relationships/hyperlink" Target="https://www.nice.org.uk/guidance/indevelopment/gid-ta10391" TargetMode="External"/><Relationship Id="rId256" Type="http://schemas.openxmlformats.org/officeDocument/2006/relationships/hyperlink" Target="https://www.nice.org.uk/guidance/indevelopment/gid-ta11394/documents" TargetMode="External"/><Relationship Id="rId277" Type="http://schemas.openxmlformats.org/officeDocument/2006/relationships/hyperlink" Target="https://www.nice.org.uk/guidance/indevelopment/gid-ta11248" TargetMode="External"/><Relationship Id="rId298" Type="http://schemas.openxmlformats.org/officeDocument/2006/relationships/hyperlink" Target="https://www.nice.org.uk/guidance/TA1006" TargetMode="External"/><Relationship Id="rId116" Type="http://schemas.openxmlformats.org/officeDocument/2006/relationships/hyperlink" Target="https://www.nice.org.uk/guidance/indevelopment/gid-ta11058/documents" TargetMode="External"/><Relationship Id="rId137" Type="http://schemas.openxmlformats.org/officeDocument/2006/relationships/hyperlink" Target="https://www.nice.org.uk/guidance/ta1008/resources" TargetMode="External"/><Relationship Id="rId158" Type="http://schemas.openxmlformats.org/officeDocument/2006/relationships/hyperlink" Target="https://www.nice.org.uk/search?q=TA919" TargetMode="External"/><Relationship Id="rId302" Type="http://schemas.openxmlformats.org/officeDocument/2006/relationships/hyperlink" Target="https://www.nice.org.uk/guidance/ta998/resources" TargetMode="External"/><Relationship Id="rId323" Type="http://schemas.openxmlformats.org/officeDocument/2006/relationships/hyperlink" Target="https://www.nice.org.uk/guidance/ta1019/resources" TargetMode="External"/><Relationship Id="rId20" Type="http://schemas.openxmlformats.org/officeDocument/2006/relationships/hyperlink" Target="https://www.nice.org.uk/guidance/ta907/resources" TargetMode="External"/><Relationship Id="rId41" Type="http://schemas.openxmlformats.org/officeDocument/2006/relationships/hyperlink" Target="https://www.nice.org.uk/guidance/ta926/resources" TargetMode="External"/><Relationship Id="rId62" Type="http://schemas.openxmlformats.org/officeDocument/2006/relationships/hyperlink" Target="https://www.nice.org.uk/guidance/ta917/resources" TargetMode="External"/><Relationship Id="rId83" Type="http://schemas.openxmlformats.org/officeDocument/2006/relationships/hyperlink" Target="https://www.nice.org.uk/guidance/indevelopment/gid-ta10873/documents" TargetMode="External"/><Relationship Id="rId179" Type="http://schemas.openxmlformats.org/officeDocument/2006/relationships/hyperlink" Target="https://www.nice.org.uk/guidance/ta985/resources" TargetMode="External"/><Relationship Id="rId190" Type="http://schemas.openxmlformats.org/officeDocument/2006/relationships/hyperlink" Target="https://www.nice.org.uk/guidance/indevelopment/gid-ta11117/documents" TargetMode="External"/><Relationship Id="rId204" Type="http://schemas.openxmlformats.org/officeDocument/2006/relationships/hyperlink" Target="https://www.nice.org.uk/guidance/indevelopment/gid-ta10252/documents" TargetMode="External"/><Relationship Id="rId225" Type="http://schemas.openxmlformats.org/officeDocument/2006/relationships/hyperlink" Target="https://www.nice.org.uk/guidance/indevelopment/gid-ta10886" TargetMode="External"/><Relationship Id="rId246" Type="http://schemas.openxmlformats.org/officeDocument/2006/relationships/hyperlink" Target="https://www.nice.org.uk/guidance/indevelopment/gid-ta11355" TargetMode="External"/><Relationship Id="rId267" Type="http://schemas.openxmlformats.org/officeDocument/2006/relationships/hyperlink" Target="https://www.nice.org.uk/guidance/indevelopment/gid-ta11443/documents" TargetMode="External"/><Relationship Id="rId288" Type="http://schemas.openxmlformats.org/officeDocument/2006/relationships/hyperlink" Target="https://www.nice.org.uk/guidance/indevelopment/gid-ta11140" TargetMode="External"/><Relationship Id="rId106" Type="http://schemas.openxmlformats.org/officeDocument/2006/relationships/hyperlink" Target="https://www.nice.org.uk/guidance/ta878/resources" TargetMode="External"/><Relationship Id="rId127" Type="http://schemas.openxmlformats.org/officeDocument/2006/relationships/hyperlink" Target="https://www.nice.org.uk/guidance/ta1018/resources" TargetMode="External"/><Relationship Id="rId313" Type="http://schemas.openxmlformats.org/officeDocument/2006/relationships/hyperlink" Target="https://www.nice.org.uk/guidance/indevelopment/gid-ta11334/documents" TargetMode="External"/><Relationship Id="rId10" Type="http://schemas.openxmlformats.org/officeDocument/2006/relationships/hyperlink" Target="https://www.nice.org.uk/guidance/ta884/resources" TargetMode="External"/><Relationship Id="rId31" Type="http://schemas.openxmlformats.org/officeDocument/2006/relationships/hyperlink" Target="https://www.nice.org.uk/guidance/indevelopment/gid-ta10990/documents" TargetMode="External"/><Relationship Id="rId52" Type="http://schemas.openxmlformats.org/officeDocument/2006/relationships/hyperlink" Target="https://www.nice.org.uk/guidance/ta928/resources" TargetMode="External"/><Relationship Id="rId73" Type="http://schemas.openxmlformats.org/officeDocument/2006/relationships/hyperlink" Target="https://www.nice.org.uk/guidance/TA973" TargetMode="External"/><Relationship Id="rId94" Type="http://schemas.openxmlformats.org/officeDocument/2006/relationships/hyperlink" Target="https://www.nice.org.uk/guidance/ta971/resources" TargetMode="External"/><Relationship Id="rId148" Type="http://schemas.openxmlformats.org/officeDocument/2006/relationships/hyperlink" Target="https://www.nice.org.uk/guidance/indevelopment/gid-ta10883/documents" TargetMode="External"/><Relationship Id="rId169" Type="http://schemas.openxmlformats.org/officeDocument/2006/relationships/hyperlink" Target="https://www.nice.org.uk/guidance/ta970/resources" TargetMode="External"/><Relationship Id="rId334" Type="http://schemas.openxmlformats.org/officeDocument/2006/relationships/hyperlink" Target="https://www.nice.org.uk/guidance/ta1024" TargetMode="External"/><Relationship Id="rId4" Type="http://schemas.openxmlformats.org/officeDocument/2006/relationships/hyperlink" Target="https://www.nice.org.uk/guidance/ta883/resources" TargetMode="External"/><Relationship Id="rId180" Type="http://schemas.openxmlformats.org/officeDocument/2006/relationships/hyperlink" Target="https://www.nice.org.uk/guidance/ta1016/resources" TargetMode="External"/><Relationship Id="rId215" Type="http://schemas.openxmlformats.org/officeDocument/2006/relationships/hyperlink" Target="https://www.nice.org.uk/guidance/indevelopment/gid-ta11513/documents" TargetMode="External"/><Relationship Id="rId236" Type="http://schemas.openxmlformats.org/officeDocument/2006/relationships/hyperlink" Target="https://www.nice.org.uk/guidance/indevelopment/gid-ta11107" TargetMode="External"/><Relationship Id="rId257" Type="http://schemas.openxmlformats.org/officeDocument/2006/relationships/hyperlink" Target="https://www.nice.org.uk/guidance/indevelopment/gid-ta11439/documents" TargetMode="External"/><Relationship Id="rId278" Type="http://schemas.openxmlformats.org/officeDocument/2006/relationships/hyperlink" Target="https://www.nice.org.uk/guidance/indevelopment/gid-ta10893/documents" TargetMode="External"/><Relationship Id="rId303" Type="http://schemas.openxmlformats.org/officeDocument/2006/relationships/hyperlink" Target="https://www.nice.org.uk/guidance/ta997/resources" TargetMode="External"/><Relationship Id="rId42" Type="http://schemas.openxmlformats.org/officeDocument/2006/relationships/hyperlink" Target="https://www.nice.org.uk/guidance/ta937/resources" TargetMode="External"/><Relationship Id="rId84" Type="http://schemas.openxmlformats.org/officeDocument/2006/relationships/hyperlink" Target="https://www.nice.org.uk/guidance/ta924/resources" TargetMode="External"/><Relationship Id="rId138" Type="http://schemas.openxmlformats.org/officeDocument/2006/relationships/hyperlink" Target="https://www.nice.org.uk/guidance/indevelopment/gid-ta11381/documents" TargetMode="External"/><Relationship Id="rId191" Type="http://schemas.openxmlformats.org/officeDocument/2006/relationships/hyperlink" Target="https://www.nice.org.uk/guidance/indevelopment/gid-ta10930/documents" TargetMode="External"/><Relationship Id="rId205" Type="http://schemas.openxmlformats.org/officeDocument/2006/relationships/hyperlink" Target="https://www.nice.org.uk/guidance/indevelopment/gid-ta11512/documents" TargetMode="External"/><Relationship Id="rId247" Type="http://schemas.openxmlformats.org/officeDocument/2006/relationships/hyperlink" Target="https://www.nice.org.uk/guidance/ta968" TargetMode="External"/><Relationship Id="rId107" Type="http://schemas.openxmlformats.org/officeDocument/2006/relationships/hyperlink" Target="https://www.nice.org.uk/guidance/ta977/resources" TargetMode="External"/><Relationship Id="rId289" Type="http://schemas.openxmlformats.org/officeDocument/2006/relationships/hyperlink" Target="https://www.nice.org.uk/guidance/indevelopment/gid-ta11165" TargetMode="External"/><Relationship Id="rId11" Type="http://schemas.openxmlformats.org/officeDocument/2006/relationships/hyperlink" Target="https://www.nice.org.uk/guidance/ta908/resources" TargetMode="External"/><Relationship Id="rId53" Type="http://schemas.openxmlformats.org/officeDocument/2006/relationships/hyperlink" Target="https://www.nice.org.uk/guidance/indevelopment/gid-ta10615" TargetMode="External"/><Relationship Id="rId149" Type="http://schemas.openxmlformats.org/officeDocument/2006/relationships/hyperlink" Target="https://www.nice.org.uk/guidance/indevelopment/gid-ta11288/documents" TargetMode="External"/><Relationship Id="rId314" Type="http://schemas.openxmlformats.org/officeDocument/2006/relationships/hyperlink" Target="https://www.nice.org.uk/guidance/indevelopment/gid-ta11503/documents" TargetMode="External"/><Relationship Id="rId95" Type="http://schemas.openxmlformats.org/officeDocument/2006/relationships/hyperlink" Target="https://www.nice.org.uk/guidance/ta903/resources" TargetMode="External"/><Relationship Id="rId160" Type="http://schemas.openxmlformats.org/officeDocument/2006/relationships/hyperlink" Target="https://www.nice.org.uk/guidance/indevelopment/gid-ta11280" TargetMode="External"/><Relationship Id="rId216" Type="http://schemas.openxmlformats.org/officeDocument/2006/relationships/hyperlink" Target="https://www.nice.org.uk/guidance/ta1022/resources" TargetMode="External"/><Relationship Id="rId258" Type="http://schemas.openxmlformats.org/officeDocument/2006/relationships/hyperlink" Target="https://www.nice.org.uk/guidance/indevelopment/gid-ta11461" TargetMode="External"/><Relationship Id="rId22" Type="http://schemas.openxmlformats.org/officeDocument/2006/relationships/hyperlink" Target="https://www.nice.org.uk/guidance/ta888/resources" TargetMode="External"/><Relationship Id="rId64" Type="http://schemas.openxmlformats.org/officeDocument/2006/relationships/hyperlink" Target="https://www.nice.org.uk/guidance/ta944/resources" TargetMode="External"/><Relationship Id="rId118" Type="http://schemas.openxmlformats.org/officeDocument/2006/relationships/hyperlink" Target="https://www.nice.org.uk/guidance/indevelopment/gid-ta11051/documents" TargetMode="External"/><Relationship Id="rId325" Type="http://schemas.openxmlformats.org/officeDocument/2006/relationships/hyperlink" Target="https://www.nice.org.uk/guidance/indevelopment/gid-ta10977/documents" TargetMode="External"/><Relationship Id="rId171" Type="http://schemas.openxmlformats.org/officeDocument/2006/relationships/hyperlink" Target="https://www.nice.org.uk/guidance/indevelopment/gid-ta10979/documents" TargetMode="External"/><Relationship Id="rId227" Type="http://schemas.openxmlformats.org/officeDocument/2006/relationships/hyperlink" Target="https://www.nice.org.uk/guidance/indevelopment/gid-ta11036/documents" TargetMode="External"/><Relationship Id="rId269" Type="http://schemas.openxmlformats.org/officeDocument/2006/relationships/hyperlink" Target="https://www.nice.org.uk/guidance/indevelopment/gid-ta11554" TargetMode="External"/><Relationship Id="rId33" Type="http://schemas.openxmlformats.org/officeDocument/2006/relationships/hyperlink" Target="https://www.nice.org.uk/guidance/indevelopment/gid-ta11012/documents" TargetMode="External"/><Relationship Id="rId129" Type="http://schemas.openxmlformats.org/officeDocument/2006/relationships/hyperlink" Target="https://www.nice.org.uk/guidance/ta1007/resources" TargetMode="External"/><Relationship Id="rId280" Type="http://schemas.openxmlformats.org/officeDocument/2006/relationships/hyperlink" Target="https://www.nice.org.uk/guidance/indevelopment/gid-ta11042/documents" TargetMode="External"/><Relationship Id="rId75" Type="http://schemas.openxmlformats.org/officeDocument/2006/relationships/hyperlink" Target="https://www.nice.org.uk/guidance/indevelopment/gid-ta11086" TargetMode="External"/><Relationship Id="rId140" Type="http://schemas.openxmlformats.org/officeDocument/2006/relationships/hyperlink" Target="https://www.nice.org.uk/guidance/ta914/resources" TargetMode="External"/><Relationship Id="rId182" Type="http://schemas.openxmlformats.org/officeDocument/2006/relationships/hyperlink" Target="https://www.nice.org.uk/guidance/ta938" TargetMode="External"/><Relationship Id="rId6" Type="http://schemas.openxmlformats.org/officeDocument/2006/relationships/hyperlink" Target="https://www.nice.org.uk/guidance/ta895/resources" TargetMode="External"/><Relationship Id="rId238" Type="http://schemas.openxmlformats.org/officeDocument/2006/relationships/hyperlink" Target="https://www.nice.org.uk/guidance/indevelopment/gid-ta10483" TargetMode="External"/><Relationship Id="rId291" Type="http://schemas.openxmlformats.org/officeDocument/2006/relationships/hyperlink" Target="https://www.nice.org.uk/guidance/indevelopment/gid-ta10904/documents" TargetMode="External"/><Relationship Id="rId305" Type="http://schemas.openxmlformats.org/officeDocument/2006/relationships/hyperlink" Target="https://www.nice.org.uk/guidance/indevelopment/gid-ta11452/documents" TargetMode="External"/><Relationship Id="rId44" Type="http://schemas.openxmlformats.org/officeDocument/2006/relationships/hyperlink" Target="https://www.nice.org.uk/guidance/ta902/resources" TargetMode="External"/><Relationship Id="rId86" Type="http://schemas.openxmlformats.org/officeDocument/2006/relationships/hyperlink" Target="https://www.nice.org.uk/guidance/ta957/resources" TargetMode="External"/><Relationship Id="rId151" Type="http://schemas.openxmlformats.org/officeDocument/2006/relationships/hyperlink" Target="https://www.nice.org.uk/guidance/ta999/resources" TargetMode="External"/><Relationship Id="rId193" Type="http://schemas.openxmlformats.org/officeDocument/2006/relationships/hyperlink" Target="https://www.nice.org.uk/guidance/ta1014/resources" TargetMode="External"/><Relationship Id="rId207" Type="http://schemas.openxmlformats.org/officeDocument/2006/relationships/hyperlink" Target="https://www.nice.org.uk/guidance/ta967/resources" TargetMode="External"/><Relationship Id="rId249" Type="http://schemas.openxmlformats.org/officeDocument/2006/relationships/hyperlink" Target="https://www.nice.org.uk/guidance/indevelopment/gid-ta11316" TargetMode="External"/><Relationship Id="rId13" Type="http://schemas.openxmlformats.org/officeDocument/2006/relationships/hyperlink" Target="https://www.nice.org.uk/guidance/ta896/resources" TargetMode="External"/><Relationship Id="rId109" Type="http://schemas.openxmlformats.org/officeDocument/2006/relationships/hyperlink" Target="https://www.nice.org.uk/guidance/ta963/resources" TargetMode="External"/><Relationship Id="rId260" Type="http://schemas.openxmlformats.org/officeDocument/2006/relationships/hyperlink" Target="https://www.nice.org.uk/guidance/ta984/resources" TargetMode="External"/><Relationship Id="rId316" Type="http://schemas.openxmlformats.org/officeDocument/2006/relationships/hyperlink" Target="https://www.nice.org.uk/guidance/indevelopment/gid-ta11613/documents" TargetMode="External"/><Relationship Id="rId55" Type="http://schemas.openxmlformats.org/officeDocument/2006/relationships/hyperlink" Target="https://www.nice.org.uk/guidance/ta900/resources" TargetMode="External"/><Relationship Id="rId97" Type="http://schemas.openxmlformats.org/officeDocument/2006/relationships/hyperlink" Target="https://www.nice.org.uk/guidance/indevelopment/gid-ta11220/documents" TargetMode="External"/><Relationship Id="rId120" Type="http://schemas.openxmlformats.org/officeDocument/2006/relationships/hyperlink" Target="https://www.nice.org.uk/guidance/indevelopment/gid-ta11351/documents" TargetMode="External"/><Relationship Id="rId162" Type="http://schemas.openxmlformats.org/officeDocument/2006/relationships/hyperlink" Target="https://www.nice.org.uk/guidance/hst30" TargetMode="External"/><Relationship Id="rId218" Type="http://schemas.openxmlformats.org/officeDocument/2006/relationships/hyperlink" Target="https://www.nice.org.uk/guidance/indevelopment/gid-ta11235/documents" TargetMode="External"/><Relationship Id="rId271" Type="http://schemas.openxmlformats.org/officeDocument/2006/relationships/hyperlink" Target="https://www.nice.org.uk/guidance/indevelopment/gid-ta11033"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nice.org.uk/guidance/indevelopment/gid-ng10050/documents" TargetMode="External"/><Relationship Id="rId21" Type="http://schemas.openxmlformats.org/officeDocument/2006/relationships/hyperlink" Target="https://www.nice.org.uk/guidance/qs11/resources" TargetMode="External"/><Relationship Id="rId42" Type="http://schemas.openxmlformats.org/officeDocument/2006/relationships/hyperlink" Target="https://www.nice.org.uk/guidance/ng126" TargetMode="External"/><Relationship Id="rId47" Type="http://schemas.openxmlformats.org/officeDocument/2006/relationships/hyperlink" Target="https://www.nice.org.uk/guidance/qs140/resources" TargetMode="External"/><Relationship Id="rId63" Type="http://schemas.openxmlformats.org/officeDocument/2006/relationships/hyperlink" Target="https://www.nice.org.uk/guidance/indevelopment/gid-ng10431" TargetMode="External"/><Relationship Id="rId68" Type="http://schemas.openxmlformats.org/officeDocument/2006/relationships/hyperlink" Target="https://www.nice.org.uk/guidance/indevelopment/gid-ng10433" TargetMode="External"/><Relationship Id="rId2" Type="http://schemas.openxmlformats.org/officeDocument/2006/relationships/hyperlink" Target="https://www.nice.org.uk/guidance/ng240/resources" TargetMode="External"/><Relationship Id="rId16" Type="http://schemas.openxmlformats.org/officeDocument/2006/relationships/hyperlink" Target="https://www.nice.org.uk/guidance/indevelopment/gid-qs10070/documents" TargetMode="External"/><Relationship Id="rId29" Type="http://schemas.openxmlformats.org/officeDocument/2006/relationships/hyperlink" Target="https://www.nice.org.uk/guidance/ng235/resources" TargetMode="External"/><Relationship Id="rId11" Type="http://schemas.openxmlformats.org/officeDocument/2006/relationships/hyperlink" Target="https://www.nice.org.uk/guidance/ng233/resources" TargetMode="External"/><Relationship Id="rId24" Type="http://schemas.openxmlformats.org/officeDocument/2006/relationships/hyperlink" Target="https://www.nice.org.uk/guidance/ng236/resources" TargetMode="External"/><Relationship Id="rId32" Type="http://schemas.openxmlformats.org/officeDocument/2006/relationships/hyperlink" Target="https://www.nice.org.uk/guidance/ng83/resources" TargetMode="External"/><Relationship Id="rId37" Type="http://schemas.openxmlformats.org/officeDocument/2006/relationships/hyperlink" Target="https://www.nice.org.uk/guidance/indevelopment/gid-qs10176/documents" TargetMode="External"/><Relationship Id="rId40" Type="http://schemas.openxmlformats.org/officeDocument/2006/relationships/hyperlink" Target="https://www.nice.org.uk/guidance/indevelopment/gid-qs10177/documents" TargetMode="External"/><Relationship Id="rId45" Type="http://schemas.openxmlformats.org/officeDocument/2006/relationships/hyperlink" Target="https://www.nice.org.uk/guidance/indevelopment/gid-ng10398" TargetMode="External"/><Relationship Id="rId53" Type="http://schemas.openxmlformats.org/officeDocument/2006/relationships/hyperlink" Target="../2024.12.06/Resource%20planner%20combined%20Nov.xlsx" TargetMode="External"/><Relationship Id="rId58" Type="http://schemas.openxmlformats.org/officeDocument/2006/relationships/hyperlink" Target="https://www.nice.org.uk/guidance/ng112/resources" TargetMode="External"/><Relationship Id="rId66" Type="http://schemas.openxmlformats.org/officeDocument/2006/relationships/hyperlink" Target="https://www.nice.org.uk/guidance/ng23/resources" TargetMode="External"/><Relationship Id="rId5" Type="http://schemas.openxmlformats.org/officeDocument/2006/relationships/hyperlink" Target="https://www.nice.org.uk/guidance/indevelopment/gid-ng10182/documents" TargetMode="External"/><Relationship Id="rId61" Type="http://schemas.openxmlformats.org/officeDocument/2006/relationships/hyperlink" Target="https://www.nice.org.uk/guidance/indevelopment/gid-ng10427" TargetMode="External"/><Relationship Id="rId19" Type="http://schemas.openxmlformats.org/officeDocument/2006/relationships/hyperlink" Target="https://www.nice.org.uk/guidance/qs211/resources" TargetMode="External"/><Relationship Id="rId14" Type="http://schemas.openxmlformats.org/officeDocument/2006/relationships/hyperlink" Target="https://www.nice.org.uk/guidance/indevelopment/gid-ng10263/documents" TargetMode="External"/><Relationship Id="rId22" Type="http://schemas.openxmlformats.org/officeDocument/2006/relationships/hyperlink" Target="https://www.nice.org.uk/guidance/indevelopment/gid-ng10336/documents" TargetMode="External"/><Relationship Id="rId27" Type="http://schemas.openxmlformats.org/officeDocument/2006/relationships/hyperlink" Target="https://www.nice.org.uk/guidance/ng101/resources" TargetMode="External"/><Relationship Id="rId30" Type="http://schemas.openxmlformats.org/officeDocument/2006/relationships/hyperlink" Target="https://www.nice.org.uk/guidance/ng158/resources" TargetMode="External"/><Relationship Id="rId35" Type="http://schemas.openxmlformats.org/officeDocument/2006/relationships/hyperlink" Target="https://www.nice.org.uk/guidance/indevelopment/gid-qs10172" TargetMode="External"/><Relationship Id="rId43" Type="http://schemas.openxmlformats.org/officeDocument/2006/relationships/hyperlink" Target="https://www.nice.org.uk/guidance/ng192/resources" TargetMode="External"/><Relationship Id="rId48" Type="http://schemas.openxmlformats.org/officeDocument/2006/relationships/hyperlink" Target="https://www.nice.org.uk/guidance/indevelopment/gid-ng10405" TargetMode="External"/><Relationship Id="rId56" Type="http://schemas.openxmlformats.org/officeDocument/2006/relationships/hyperlink" Target="https://www.nice.org.uk/guidance/indevelopment/gid-ng10412/documents" TargetMode="External"/><Relationship Id="rId64" Type="http://schemas.openxmlformats.org/officeDocument/2006/relationships/hyperlink" Target="https://www.nice.org.uk/guidance/indevelopment/gid-ng10430/documents" TargetMode="External"/><Relationship Id="rId69" Type="http://schemas.openxmlformats.org/officeDocument/2006/relationships/hyperlink" Target="https://www.nice.org.uk/guidance/indevelopment/gid-ng10434" TargetMode="External"/><Relationship Id="rId8" Type="http://schemas.openxmlformats.org/officeDocument/2006/relationships/hyperlink" Target="https://www.nice.org.uk/guidance/indevelopment/gid-ng10210/documents" TargetMode="External"/><Relationship Id="rId51" Type="http://schemas.openxmlformats.org/officeDocument/2006/relationships/hyperlink" Target="https://www.nice.org.uk/guidance/ng148/resources" TargetMode="External"/><Relationship Id="rId72" Type="http://schemas.openxmlformats.org/officeDocument/2006/relationships/hyperlink" Target="https://www.nice.org.uk/guidance/indevelopment/gid-ng10436" TargetMode="External"/><Relationship Id="rId3" Type="http://schemas.openxmlformats.org/officeDocument/2006/relationships/hyperlink" Target="https://www.nice.org.uk/guidance/indevelopment/gid-ng10181/documents" TargetMode="External"/><Relationship Id="rId12" Type="http://schemas.openxmlformats.org/officeDocument/2006/relationships/hyperlink" Target="https://www.nice.org.uk/guidance/ng242/resources" TargetMode="External"/><Relationship Id="rId17" Type="http://schemas.openxmlformats.org/officeDocument/2006/relationships/hyperlink" Target="https://www.nice.org.uk/guidance/indevelopment/gid-ng10310" TargetMode="External"/><Relationship Id="rId25" Type="http://schemas.openxmlformats.org/officeDocument/2006/relationships/hyperlink" Target="https://www.nice.org.uk/guidance/ng245/resources" TargetMode="External"/><Relationship Id="rId33" Type="http://schemas.openxmlformats.org/officeDocument/2006/relationships/hyperlink" Target="https://www.nice.org.uk/guidance/ng238/resources" TargetMode="External"/><Relationship Id="rId38" Type="http://schemas.openxmlformats.org/officeDocument/2006/relationships/hyperlink" Target="https://www.nice.org.uk/guidance/ng237/resources" TargetMode="External"/><Relationship Id="rId46" Type="http://schemas.openxmlformats.org/officeDocument/2006/relationships/hyperlink" Target="https://www.nice.org.uk/guidance/CG181/" TargetMode="External"/><Relationship Id="rId59" Type="http://schemas.openxmlformats.org/officeDocument/2006/relationships/hyperlink" Target="https://www.nice.org.uk/guidance/indevelopment/gid-ng10415/documents" TargetMode="External"/><Relationship Id="rId67" Type="http://schemas.openxmlformats.org/officeDocument/2006/relationships/hyperlink" Target="https://www.nice.org.uk/guidance/indevelopment/gid-ng10432" TargetMode="External"/><Relationship Id="rId20" Type="http://schemas.openxmlformats.org/officeDocument/2006/relationships/hyperlink" Target="https://www.nice.org.uk/guidance/indevelopment/gid-qs10165" TargetMode="External"/><Relationship Id="rId41" Type="http://schemas.openxmlformats.org/officeDocument/2006/relationships/hyperlink" Target="https://www.nice.org.uk/guidance/ng137/resources" TargetMode="External"/><Relationship Id="rId54" Type="http://schemas.openxmlformats.org/officeDocument/2006/relationships/hyperlink" Target="https://www.nice.org.uk/guidance/indevelopment/gid-ng10393" TargetMode="External"/><Relationship Id="rId62" Type="http://schemas.openxmlformats.org/officeDocument/2006/relationships/hyperlink" Target="https://www.nice.org.uk/guidance/ng235/resources" TargetMode="External"/><Relationship Id="rId70" Type="http://schemas.openxmlformats.org/officeDocument/2006/relationships/hyperlink" Target="https://www.nice.org.uk/guidance/ng244" TargetMode="External"/><Relationship Id="rId1" Type="http://schemas.openxmlformats.org/officeDocument/2006/relationships/hyperlink" Target="https://www.nice.org.uk/guidance/ng232/resources" TargetMode="External"/><Relationship Id="rId6" Type="http://schemas.openxmlformats.org/officeDocument/2006/relationships/hyperlink" Target="https://www.nice.org.uk/guidance/indevelopment/gid-ng10191/documents" TargetMode="External"/><Relationship Id="rId15" Type="http://schemas.openxmlformats.org/officeDocument/2006/relationships/hyperlink" Target="https://www.nice.org.uk/guidance/indevelopment/gid-qs10113/documents" TargetMode="External"/><Relationship Id="rId23" Type="http://schemas.openxmlformats.org/officeDocument/2006/relationships/hyperlink" Target="https://www.nice.org.uk/guidance/ng50/resources" TargetMode="External"/><Relationship Id="rId28" Type="http://schemas.openxmlformats.org/officeDocument/2006/relationships/hyperlink" Target="https://www.nice.org.uk/guidance/indevelopment/gid-ng10357" TargetMode="External"/><Relationship Id="rId36" Type="http://schemas.openxmlformats.org/officeDocument/2006/relationships/hyperlink" Target="https://www.nice.org.uk/guidance/indevelopment/gid-ng10373" TargetMode="External"/><Relationship Id="rId49" Type="http://schemas.openxmlformats.org/officeDocument/2006/relationships/hyperlink" Target="https://www.nice.org.uk/guidance/qs19" TargetMode="External"/><Relationship Id="rId57" Type="http://schemas.openxmlformats.org/officeDocument/2006/relationships/hyperlink" Target="https://www.nice.org.uk/guidance/indevelopment/gid-ng10419" TargetMode="External"/><Relationship Id="rId10" Type="http://schemas.openxmlformats.org/officeDocument/2006/relationships/hyperlink" Target="https://www.nice.org.uk/guidance/indevelopment/gid-ng10237" TargetMode="External"/><Relationship Id="rId31" Type="http://schemas.openxmlformats.org/officeDocument/2006/relationships/hyperlink" Target="https://www.nice.org.uk/guidance/cg57/resources" TargetMode="External"/><Relationship Id="rId44" Type="http://schemas.openxmlformats.org/officeDocument/2006/relationships/hyperlink" Target="https://www.nice.org.uk/guidance/qs10" TargetMode="External"/><Relationship Id="rId52" Type="http://schemas.openxmlformats.org/officeDocument/2006/relationships/hyperlink" Target="https://www.nice.org.uk/guidance/indevelopment/gid-qs10184" TargetMode="External"/><Relationship Id="rId60" Type="http://schemas.openxmlformats.org/officeDocument/2006/relationships/hyperlink" Target="https://www.nice.org.uk/guidance/ng239/resources" TargetMode="External"/><Relationship Id="rId65" Type="http://schemas.openxmlformats.org/officeDocument/2006/relationships/hyperlink" Target="https://www.nice.org.uk/guidance/qs119" TargetMode="External"/><Relationship Id="rId73" Type="http://schemas.openxmlformats.org/officeDocument/2006/relationships/printerSettings" Target="../printerSettings/printerSettings2.bin"/><Relationship Id="rId4" Type="http://schemas.openxmlformats.org/officeDocument/2006/relationships/hyperlink" Target="https://www.nice.org.uk/guidance/ng234/resources" TargetMode="External"/><Relationship Id="rId9" Type="http://schemas.openxmlformats.org/officeDocument/2006/relationships/hyperlink" Target="https://www.nice.org.uk/guidance/indevelopment/gid-ng10228/documents" TargetMode="External"/><Relationship Id="rId13" Type="http://schemas.openxmlformats.org/officeDocument/2006/relationships/hyperlink" Target="https://www.nice.org.uk/guidance/ng18/resources" TargetMode="External"/><Relationship Id="rId18" Type="http://schemas.openxmlformats.org/officeDocument/2006/relationships/hyperlink" Target="https://www.nice.org.uk/guidance/ng241/resources" TargetMode="External"/><Relationship Id="rId39" Type="http://schemas.openxmlformats.org/officeDocument/2006/relationships/hyperlink" Target="https://www.nice.org.uk/guidance/indevelopment/gid-ng10380/documents" TargetMode="External"/><Relationship Id="rId34" Type="http://schemas.openxmlformats.org/officeDocument/2006/relationships/hyperlink" Target="https://www.nice.org.uk/guidance/indevelopment/gid-qs10173" TargetMode="External"/><Relationship Id="rId50" Type="http://schemas.openxmlformats.org/officeDocument/2006/relationships/hyperlink" Target="https://www.nice.org.uk/guidance/indevelopment/gid-qs10182" TargetMode="External"/><Relationship Id="rId55" Type="http://schemas.openxmlformats.org/officeDocument/2006/relationships/hyperlink" Target="https://www.nice.org.uk/guidance/ng73/resources" TargetMode="External"/><Relationship Id="rId7" Type="http://schemas.openxmlformats.org/officeDocument/2006/relationships/hyperlink" Target="https://www.nice.org.uk/guidance/indevelopment/gid-ng10216/documents" TargetMode="External"/><Relationship Id="rId71" Type="http://schemas.openxmlformats.org/officeDocument/2006/relationships/hyperlink" Target="https://www.nice.org.uk/guidance/indevelopment/gid-ng1043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nice.org.uk/guidance/indevelopment/gid-hte10018" TargetMode="External"/><Relationship Id="rId18" Type="http://schemas.openxmlformats.org/officeDocument/2006/relationships/hyperlink" Target="https://www.nice.org.uk/guidance/indevelopment/gid-hte10015/documents" TargetMode="External"/><Relationship Id="rId26" Type="http://schemas.openxmlformats.org/officeDocument/2006/relationships/hyperlink" Target="https://www.nice.org.uk/guidance/hte17/resources" TargetMode="External"/><Relationship Id="rId39" Type="http://schemas.openxmlformats.org/officeDocument/2006/relationships/hyperlink" Target="https://www.nice.org.uk/guidance/indevelopment/gid-hte10041/documents" TargetMode="External"/><Relationship Id="rId21" Type="http://schemas.openxmlformats.org/officeDocument/2006/relationships/hyperlink" Target="https://www.nice.org.uk/guidance/indevelopment/gid-hte10006" TargetMode="External"/><Relationship Id="rId34" Type="http://schemas.openxmlformats.org/officeDocument/2006/relationships/hyperlink" Target="https://www.nice.org.uk/guidance/hte14/resources" TargetMode="External"/><Relationship Id="rId42" Type="http://schemas.openxmlformats.org/officeDocument/2006/relationships/hyperlink" Target="https://www.nice.org.uk/guidance/indevelopment/gid-hte10049/documents" TargetMode="External"/><Relationship Id="rId47" Type="http://schemas.openxmlformats.org/officeDocument/2006/relationships/hyperlink" Target="https://www.nice.org.uk/guidance/indevelopment/gid-dg10083/documents" TargetMode="External"/><Relationship Id="rId50" Type="http://schemas.openxmlformats.org/officeDocument/2006/relationships/hyperlink" Target="https://www.nice.org.uk/guidance/indevelopment/gid-hte10055" TargetMode="External"/><Relationship Id="rId7" Type="http://schemas.openxmlformats.org/officeDocument/2006/relationships/hyperlink" Target="https://www.nice.org.uk/guidance/dg55/resources" TargetMode="External"/><Relationship Id="rId2" Type="http://schemas.openxmlformats.org/officeDocument/2006/relationships/hyperlink" Target="https://www.nice.org.uk/guidance/dg52" TargetMode="External"/><Relationship Id="rId16" Type="http://schemas.openxmlformats.org/officeDocument/2006/relationships/hyperlink" Target="https://www.nice.org.uk/guidance/hte15/resources" TargetMode="External"/><Relationship Id="rId29" Type="http://schemas.openxmlformats.org/officeDocument/2006/relationships/hyperlink" Target="https://www.nice.org.uk/guidance/dg61/resources" TargetMode="External"/><Relationship Id="rId11" Type="http://schemas.openxmlformats.org/officeDocument/2006/relationships/hyperlink" Target="https://www.nice.org.uk/guidance/hte9/resources" TargetMode="External"/><Relationship Id="rId24" Type="http://schemas.openxmlformats.org/officeDocument/2006/relationships/hyperlink" Target="https://www.nice.org.uk/guidance/dg56/resources" TargetMode="External"/><Relationship Id="rId32" Type="http://schemas.openxmlformats.org/officeDocument/2006/relationships/hyperlink" Target="https://www.nice.org.uk/guidance/hte19/resources" TargetMode="External"/><Relationship Id="rId37" Type="http://schemas.openxmlformats.org/officeDocument/2006/relationships/hyperlink" Target="https://www.nice.org.uk/guidance/indevelopment/gid-hte10043" TargetMode="External"/><Relationship Id="rId40" Type="http://schemas.openxmlformats.org/officeDocument/2006/relationships/hyperlink" Target="https://www.nice.org.uk/guidance/indevelopment/gid-hte10047" TargetMode="External"/><Relationship Id="rId45" Type="http://schemas.openxmlformats.org/officeDocument/2006/relationships/hyperlink" Target="https://www.nice.org.uk/guidance/indevelopment/gid-hte10050/documents" TargetMode="External"/><Relationship Id="rId5" Type="http://schemas.openxmlformats.org/officeDocument/2006/relationships/hyperlink" Target="https://www.nice.org.uk/guidance/mtg76/resources" TargetMode="External"/><Relationship Id="rId15" Type="http://schemas.openxmlformats.org/officeDocument/2006/relationships/hyperlink" Target="https://www.nice.org.uk/guidance/dg58/resources" TargetMode="External"/><Relationship Id="rId23" Type="http://schemas.openxmlformats.org/officeDocument/2006/relationships/hyperlink" Target="https://www.nice.org.uk/guidance/dg62/resources" TargetMode="External"/><Relationship Id="rId28" Type="http://schemas.openxmlformats.org/officeDocument/2006/relationships/hyperlink" Target="https://www.nice.org.uk/guidance/dg57/resources" TargetMode="External"/><Relationship Id="rId36" Type="http://schemas.openxmlformats.org/officeDocument/2006/relationships/hyperlink" Target="https://www.nice.org.uk/guidance/indevelopment/gid-hte10045" TargetMode="External"/><Relationship Id="rId49" Type="http://schemas.openxmlformats.org/officeDocument/2006/relationships/hyperlink" Target="https://www.nice.org.uk/guidance/indevelopment/gid-hte10051" TargetMode="External"/><Relationship Id="rId10" Type="http://schemas.openxmlformats.org/officeDocument/2006/relationships/hyperlink" Target="https://www.nice.org.uk/guidance/mtg78/resources" TargetMode="External"/><Relationship Id="rId19" Type="http://schemas.openxmlformats.org/officeDocument/2006/relationships/hyperlink" Target="https://www.nice.org.uk/guidance/indevelopment/gid-mt593" TargetMode="External"/><Relationship Id="rId31" Type="http://schemas.openxmlformats.org/officeDocument/2006/relationships/hyperlink" Target="https://www.nice.org.uk/guidance/dg60/resources" TargetMode="External"/><Relationship Id="rId44" Type="http://schemas.openxmlformats.org/officeDocument/2006/relationships/hyperlink" Target="https://www.nice.org.uk/guidance/indevelopment/gid-hte10044/documents" TargetMode="External"/><Relationship Id="rId52" Type="http://schemas.openxmlformats.org/officeDocument/2006/relationships/printerSettings" Target="../printerSettings/printerSettings3.bin"/><Relationship Id="rId4" Type="http://schemas.openxmlformats.org/officeDocument/2006/relationships/hyperlink" Target="https://www.nice.org.uk/guidance/indevelopment/gid-mt538" TargetMode="External"/><Relationship Id="rId9" Type="http://schemas.openxmlformats.org/officeDocument/2006/relationships/hyperlink" Target="https://www.nice.org.uk/guidance/dg59/resources" TargetMode="External"/><Relationship Id="rId14" Type="http://schemas.openxmlformats.org/officeDocument/2006/relationships/hyperlink" Target="https://www.nice.org.uk/guidance/awaiting-development/gid-mt591" TargetMode="External"/><Relationship Id="rId22" Type="http://schemas.openxmlformats.org/officeDocument/2006/relationships/hyperlink" Target="https://www.nice.org.uk/guidance/dg48/resources" TargetMode="External"/><Relationship Id="rId27" Type="http://schemas.openxmlformats.org/officeDocument/2006/relationships/hyperlink" Target="https://www.nice.org.uk/guidance/mtg77/resources" TargetMode="External"/><Relationship Id="rId30" Type="http://schemas.openxmlformats.org/officeDocument/2006/relationships/hyperlink" Target="https://www.nice.org.uk/guidance/indevelopment/gid-hte10027/documents" TargetMode="External"/><Relationship Id="rId35" Type="http://schemas.openxmlformats.org/officeDocument/2006/relationships/hyperlink" Target="https://www.nice.org.uk/guidance/hte16/resources" TargetMode="External"/><Relationship Id="rId43" Type="http://schemas.openxmlformats.org/officeDocument/2006/relationships/hyperlink" Target="https://www.nice.org.uk/guidance/indevelopment/gid-hte10048/documents" TargetMode="External"/><Relationship Id="rId48" Type="http://schemas.openxmlformats.org/officeDocument/2006/relationships/hyperlink" Target="https://www.nice.org.uk/guidance/indevelopment/gid-dg10118" TargetMode="External"/><Relationship Id="rId8" Type="http://schemas.openxmlformats.org/officeDocument/2006/relationships/hyperlink" Target="https://www.nice.org.uk/guidance/dg53" TargetMode="External"/><Relationship Id="rId51" Type="http://schemas.openxmlformats.org/officeDocument/2006/relationships/hyperlink" Target="https://www.nice.org.uk/guidance/indevelopment/gid-dg10087/documents" TargetMode="External"/><Relationship Id="rId3" Type="http://schemas.openxmlformats.org/officeDocument/2006/relationships/hyperlink" Target="https://www.nice.org.uk/guidance/indevelopment/gid-mt567" TargetMode="External"/><Relationship Id="rId12" Type="http://schemas.openxmlformats.org/officeDocument/2006/relationships/hyperlink" Target="https://www.nice.org.uk/guidance/hte8/resources" TargetMode="External"/><Relationship Id="rId17" Type="http://schemas.openxmlformats.org/officeDocument/2006/relationships/hyperlink" Target="https://www.nice.org.uk/guidance/indevelopment/gid-hte10011/documents" TargetMode="External"/><Relationship Id="rId25" Type="http://schemas.openxmlformats.org/officeDocument/2006/relationships/hyperlink" Target="https://www.nice.org.uk/guidance/hte18" TargetMode="External"/><Relationship Id="rId33" Type="http://schemas.openxmlformats.org/officeDocument/2006/relationships/hyperlink" Target="https://www.nice.org.uk/guidance/indevelopment/gid-hte10056" TargetMode="External"/><Relationship Id="rId38" Type="http://schemas.openxmlformats.org/officeDocument/2006/relationships/hyperlink" Target="https://www.nice.org.uk/guidance/indevelopment/gid-hte10040" TargetMode="External"/><Relationship Id="rId46" Type="http://schemas.openxmlformats.org/officeDocument/2006/relationships/hyperlink" Target="https://www.nice.org.uk/guidance/hte7/resources" TargetMode="External"/><Relationship Id="rId20" Type="http://schemas.openxmlformats.org/officeDocument/2006/relationships/hyperlink" Target="https://www.nice.org.uk/guidance/indevelopment/gid-mt594" TargetMode="External"/><Relationship Id="rId41" Type="http://schemas.openxmlformats.org/officeDocument/2006/relationships/hyperlink" Target="https://www.nice.org.uk/guidance/indevelopment/gid-hte10039/documents" TargetMode="External"/><Relationship Id="rId1" Type="http://schemas.openxmlformats.org/officeDocument/2006/relationships/hyperlink" Target="https://www.nice.org.uk/guidance/dg54/resources" TargetMode="External"/><Relationship Id="rId6" Type="http://schemas.openxmlformats.org/officeDocument/2006/relationships/hyperlink" Target="https://www.nice.org.uk/guidance/indevelopment/gid-dg10048/documents"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nice.org.uk/guidance/indevelopment/gid-ipg10298" TargetMode="External"/><Relationship Id="rId21" Type="http://schemas.openxmlformats.org/officeDocument/2006/relationships/hyperlink" Target="https://www.nice.org.uk/guidance/ipg732" TargetMode="External"/><Relationship Id="rId42" Type="http://schemas.openxmlformats.org/officeDocument/2006/relationships/hyperlink" Target="https://www.nice.org.uk/guidance/ipg742" TargetMode="External"/><Relationship Id="rId63" Type="http://schemas.openxmlformats.org/officeDocument/2006/relationships/hyperlink" Target="https://www.nice.org.uk/guidance/ipg753" TargetMode="External"/><Relationship Id="rId84" Type="http://schemas.openxmlformats.org/officeDocument/2006/relationships/hyperlink" Target="https://www.nice.org.uk/guidance/ipg763" TargetMode="External"/><Relationship Id="rId138" Type="http://schemas.openxmlformats.org/officeDocument/2006/relationships/hyperlink" Target="https://www.nice.org.uk/guidance/IPG792" TargetMode="External"/><Relationship Id="rId159" Type="http://schemas.openxmlformats.org/officeDocument/2006/relationships/hyperlink" Target="https://www.nice.org.uk/guidance/awaiting-development/gid-ipg10369" TargetMode="External"/><Relationship Id="rId170" Type="http://schemas.openxmlformats.org/officeDocument/2006/relationships/hyperlink" Target="https://www.nice.org.uk/guidance/indevelopment/gid-ip1180" TargetMode="External"/><Relationship Id="rId107" Type="http://schemas.openxmlformats.org/officeDocument/2006/relationships/hyperlink" Target="https://www.nice.org.uk/guidance/indevelopment/gid-ipg10249" TargetMode="External"/><Relationship Id="rId11" Type="http://schemas.openxmlformats.org/officeDocument/2006/relationships/hyperlink" Target="https://www.nice.org.uk/guidance/ipg727" TargetMode="External"/><Relationship Id="rId32" Type="http://schemas.openxmlformats.org/officeDocument/2006/relationships/hyperlink" Target="https://www.nice.org.uk/guidance/ipg737" TargetMode="External"/><Relationship Id="rId53" Type="http://schemas.openxmlformats.org/officeDocument/2006/relationships/hyperlink" Target="https://www.nice.org.uk/guidance/ipg748" TargetMode="External"/><Relationship Id="rId74" Type="http://schemas.openxmlformats.org/officeDocument/2006/relationships/hyperlink" Target="https://www.nice.org.uk/guidance/ipg758" TargetMode="External"/><Relationship Id="rId128" Type="http://schemas.openxmlformats.org/officeDocument/2006/relationships/hyperlink" Target="https://www.nice.org.uk/guidance/awaiting-development/gid-ipg10284" TargetMode="External"/><Relationship Id="rId149" Type="http://schemas.openxmlformats.org/officeDocument/2006/relationships/hyperlink" Target="https://www.nice.org.uk/guidance/awaiting-development/gid-ipg10392" TargetMode="External"/><Relationship Id="rId5" Type="http://schemas.openxmlformats.org/officeDocument/2006/relationships/hyperlink" Target="https://www.nice.org.uk/guidance/ipg724" TargetMode="External"/><Relationship Id="rId95" Type="http://schemas.openxmlformats.org/officeDocument/2006/relationships/hyperlink" Target="https://www.nice.org.uk/guidance/ipg768" TargetMode="External"/><Relationship Id="rId160" Type="http://schemas.openxmlformats.org/officeDocument/2006/relationships/hyperlink" Target="https://www.nice.org.uk/guidance/awaiting-development/gid-ipg10369" TargetMode="External"/><Relationship Id="rId22" Type="http://schemas.openxmlformats.org/officeDocument/2006/relationships/hyperlink" Target="https://www.nice.org.uk/guidance/ipg732" TargetMode="External"/><Relationship Id="rId43" Type="http://schemas.openxmlformats.org/officeDocument/2006/relationships/hyperlink" Target="https://www.nice.org.uk/guidance/ipg743" TargetMode="External"/><Relationship Id="rId64" Type="http://schemas.openxmlformats.org/officeDocument/2006/relationships/hyperlink" Target="https://www.nice.org.uk/guidance/ipg753" TargetMode="External"/><Relationship Id="rId118" Type="http://schemas.openxmlformats.org/officeDocument/2006/relationships/hyperlink" Target="https://www.nice.org.uk/guidance/indevelopment/gid-ipg10259" TargetMode="External"/><Relationship Id="rId139" Type="http://schemas.openxmlformats.org/officeDocument/2006/relationships/hyperlink" Target="https://www.nice.org.uk/guidance/ipg793" TargetMode="External"/><Relationship Id="rId85" Type="http://schemas.openxmlformats.org/officeDocument/2006/relationships/hyperlink" Target="https://www.nice.org.uk/guidance/ipg764" TargetMode="External"/><Relationship Id="rId150" Type="http://schemas.openxmlformats.org/officeDocument/2006/relationships/hyperlink" Target="https://www.nice.org.uk/guidance/awaiting-development/gid-ipg10392" TargetMode="External"/><Relationship Id="rId171" Type="http://schemas.openxmlformats.org/officeDocument/2006/relationships/hyperlink" Target="https://www.nice.org.uk/guidance/indevelopment/gid-ipg10357" TargetMode="External"/><Relationship Id="rId12" Type="http://schemas.openxmlformats.org/officeDocument/2006/relationships/hyperlink" Target="https://www.nice.org.uk/guidance/ipg727" TargetMode="External"/><Relationship Id="rId33" Type="http://schemas.openxmlformats.org/officeDocument/2006/relationships/hyperlink" Target="https://www.nice.org.uk/guidance/ipg738" TargetMode="External"/><Relationship Id="rId108" Type="http://schemas.openxmlformats.org/officeDocument/2006/relationships/hyperlink" Target="https://www.nice.org.uk/guidance/indevelopment/gid-ipg10249" TargetMode="External"/><Relationship Id="rId129" Type="http://schemas.openxmlformats.org/officeDocument/2006/relationships/hyperlink" Target="https://www.nice.org.uk/guidance/IPG791" TargetMode="External"/><Relationship Id="rId54" Type="http://schemas.openxmlformats.org/officeDocument/2006/relationships/hyperlink" Target="https://www.nice.org.uk/guidance/ipg748" TargetMode="External"/><Relationship Id="rId75" Type="http://schemas.openxmlformats.org/officeDocument/2006/relationships/hyperlink" Target="https://www.nice.org.uk/guidance/ipg759" TargetMode="External"/><Relationship Id="rId96" Type="http://schemas.openxmlformats.org/officeDocument/2006/relationships/hyperlink" Target="https://www.nice.org.uk/guidance/ipg768" TargetMode="External"/><Relationship Id="rId140" Type="http://schemas.openxmlformats.org/officeDocument/2006/relationships/hyperlink" Target="https://www.nice.org.uk/guidance/ipg793" TargetMode="External"/><Relationship Id="rId161" Type="http://schemas.openxmlformats.org/officeDocument/2006/relationships/hyperlink" Target="https://www.nice.org.uk/guidance/ipg784/resources" TargetMode="External"/><Relationship Id="rId6" Type="http://schemas.openxmlformats.org/officeDocument/2006/relationships/hyperlink" Target="https://www.nice.org.uk/guidance/ipg724" TargetMode="External"/><Relationship Id="rId23" Type="http://schemas.openxmlformats.org/officeDocument/2006/relationships/hyperlink" Target="https://www.nice.org.uk/guidance/ipg733" TargetMode="External"/><Relationship Id="rId28" Type="http://schemas.openxmlformats.org/officeDocument/2006/relationships/hyperlink" Target="https://www.nice.org.uk/guidance/ipg735" TargetMode="External"/><Relationship Id="rId49" Type="http://schemas.openxmlformats.org/officeDocument/2006/relationships/hyperlink" Target="https://www.nice.org.uk/guidance/ipg746" TargetMode="External"/><Relationship Id="rId114" Type="http://schemas.openxmlformats.org/officeDocument/2006/relationships/hyperlink" Target="https://www.nice.org.uk/guidance/indevelopment/gid-ipg10264" TargetMode="External"/><Relationship Id="rId119" Type="http://schemas.openxmlformats.org/officeDocument/2006/relationships/hyperlink" Target="https://www.nice.org.uk/guidance/indevelopment/gid-ipg10259" TargetMode="External"/><Relationship Id="rId44" Type="http://schemas.openxmlformats.org/officeDocument/2006/relationships/hyperlink" Target="https://www.nice.org.uk/guidance/ipg743" TargetMode="External"/><Relationship Id="rId60" Type="http://schemas.openxmlformats.org/officeDocument/2006/relationships/hyperlink" Target="https://www.nice.org.uk/guidance/ipg751" TargetMode="External"/><Relationship Id="rId65" Type="http://schemas.openxmlformats.org/officeDocument/2006/relationships/hyperlink" Target="https://www.nice.org.uk/guidance/ipg754" TargetMode="External"/><Relationship Id="rId81" Type="http://schemas.openxmlformats.org/officeDocument/2006/relationships/hyperlink" Target="https://www.nice.org.uk/guidance/ipg762" TargetMode="External"/><Relationship Id="rId86" Type="http://schemas.openxmlformats.org/officeDocument/2006/relationships/hyperlink" Target="https://www.nice.org.uk/guidance/ipg765" TargetMode="External"/><Relationship Id="rId130" Type="http://schemas.openxmlformats.org/officeDocument/2006/relationships/hyperlink" Target="https://www.nice.org.uk/guidance/IPG791" TargetMode="External"/><Relationship Id="rId135" Type="http://schemas.openxmlformats.org/officeDocument/2006/relationships/hyperlink" Target="https://www.nice.org.uk/guidance/awaiting-development/gid-ipg10268" TargetMode="External"/><Relationship Id="rId151" Type="http://schemas.openxmlformats.org/officeDocument/2006/relationships/hyperlink" Target="https://www.nice.org.uk/guidance/awaiting-development/gid-ipg10362" TargetMode="External"/><Relationship Id="rId156" Type="http://schemas.openxmlformats.org/officeDocument/2006/relationships/hyperlink" Target="https://www.nice.org.uk/guidance/ipg782" TargetMode="External"/><Relationship Id="rId177" Type="http://schemas.openxmlformats.org/officeDocument/2006/relationships/hyperlink" Target="https://www.nice.org.uk/guidance/IPG794" TargetMode="External"/><Relationship Id="rId172" Type="http://schemas.openxmlformats.org/officeDocument/2006/relationships/hyperlink" Target="https://www.nice.org.uk/guidance/indevelopment/gid-ipg10204" TargetMode="External"/><Relationship Id="rId13" Type="http://schemas.openxmlformats.org/officeDocument/2006/relationships/hyperlink" Target="https://www.nice.org.uk/guidance/ipg728" TargetMode="External"/><Relationship Id="rId18" Type="http://schemas.openxmlformats.org/officeDocument/2006/relationships/hyperlink" Target="https://www.nice.org.uk/guidance/ipg730" TargetMode="External"/><Relationship Id="rId39" Type="http://schemas.openxmlformats.org/officeDocument/2006/relationships/hyperlink" Target="https://www.nice.org.uk/guidance/ipg741" TargetMode="External"/><Relationship Id="rId109" Type="http://schemas.openxmlformats.org/officeDocument/2006/relationships/hyperlink" Target="https://www.nice.org.uk/guidance/indevelopment/gid-ipg10251" TargetMode="External"/><Relationship Id="rId34" Type="http://schemas.openxmlformats.org/officeDocument/2006/relationships/hyperlink" Target="https://www.nice.org.uk/guidance/ipg738" TargetMode="External"/><Relationship Id="rId50" Type="http://schemas.openxmlformats.org/officeDocument/2006/relationships/hyperlink" Target="https://www.nice.org.uk/guidance/ipg746" TargetMode="External"/><Relationship Id="rId55" Type="http://schemas.openxmlformats.org/officeDocument/2006/relationships/hyperlink" Target="https://www.nice.org.uk/guidance/ipg749" TargetMode="External"/><Relationship Id="rId76" Type="http://schemas.openxmlformats.org/officeDocument/2006/relationships/hyperlink" Target="https://www.nice.org.uk/guidance/ipg759" TargetMode="External"/><Relationship Id="rId97" Type="http://schemas.openxmlformats.org/officeDocument/2006/relationships/hyperlink" Target="https://www.nice.org.uk/guidance/ipg769" TargetMode="External"/><Relationship Id="rId104" Type="http://schemas.openxmlformats.org/officeDocument/2006/relationships/hyperlink" Target="https://www.nice.org.uk/guidance/indevelopment/gid-ipg10243" TargetMode="External"/><Relationship Id="rId120" Type="http://schemas.openxmlformats.org/officeDocument/2006/relationships/hyperlink" Target="https://www.nice.org.uk/guidance/indevelopment/gid-ipg10300" TargetMode="External"/><Relationship Id="rId125" Type="http://schemas.openxmlformats.org/officeDocument/2006/relationships/hyperlink" Target="https://www.nice.org.uk/guidance/awaiting-development/gid-ipg10336" TargetMode="External"/><Relationship Id="rId141" Type="http://schemas.openxmlformats.org/officeDocument/2006/relationships/hyperlink" Target="https://www.nice.org.uk/guidance/indevelopment/gid-ipg10351" TargetMode="External"/><Relationship Id="rId146" Type="http://schemas.openxmlformats.org/officeDocument/2006/relationships/hyperlink" Target="https://www.nice.org.uk/guidance/awaiting-development/gid-ipg10267" TargetMode="External"/><Relationship Id="rId167" Type="http://schemas.openxmlformats.org/officeDocument/2006/relationships/hyperlink" Target="https://www.nice.org.uk/guidance/indevelopment/gid-ipg10357" TargetMode="External"/><Relationship Id="rId7" Type="http://schemas.openxmlformats.org/officeDocument/2006/relationships/hyperlink" Target="https://www.nice.org.uk/guidance/ipg725" TargetMode="External"/><Relationship Id="rId71" Type="http://schemas.openxmlformats.org/officeDocument/2006/relationships/hyperlink" Target="https://www.nice.org.uk/guidance/ipg757" TargetMode="External"/><Relationship Id="rId92" Type="http://schemas.openxmlformats.org/officeDocument/2006/relationships/hyperlink" Target="https://www.nice.org.uk/search?q=IPG766" TargetMode="External"/><Relationship Id="rId162" Type="http://schemas.openxmlformats.org/officeDocument/2006/relationships/hyperlink" Target="https://www.nice.org.uk/guidance/indevelopment/gid-ipg10263" TargetMode="External"/><Relationship Id="rId2" Type="http://schemas.openxmlformats.org/officeDocument/2006/relationships/hyperlink" Target="https://www.nice.org.uk/guidance/ipg722" TargetMode="External"/><Relationship Id="rId29" Type="http://schemas.openxmlformats.org/officeDocument/2006/relationships/hyperlink" Target="https://www.nice.org.uk/guidance/ipg736" TargetMode="External"/><Relationship Id="rId24" Type="http://schemas.openxmlformats.org/officeDocument/2006/relationships/hyperlink" Target="https://www.nice.org.uk/guidance/ipg733" TargetMode="External"/><Relationship Id="rId40" Type="http://schemas.openxmlformats.org/officeDocument/2006/relationships/hyperlink" Target="https://www.nice.org.uk/guidance/ipg741" TargetMode="External"/><Relationship Id="rId45" Type="http://schemas.openxmlformats.org/officeDocument/2006/relationships/hyperlink" Target="https://www.nice.org.uk/guidance/ipg744" TargetMode="External"/><Relationship Id="rId66" Type="http://schemas.openxmlformats.org/officeDocument/2006/relationships/hyperlink" Target="https://www.nice.org.uk/guidance/ipg754" TargetMode="External"/><Relationship Id="rId87" Type="http://schemas.openxmlformats.org/officeDocument/2006/relationships/hyperlink" Target="https://www.nice.org.uk/guidance/ipg763" TargetMode="External"/><Relationship Id="rId110" Type="http://schemas.openxmlformats.org/officeDocument/2006/relationships/hyperlink" Target="https://www.nice.org.uk/guidance/indevelopment/gid-ipg10251" TargetMode="External"/><Relationship Id="rId115" Type="http://schemas.openxmlformats.org/officeDocument/2006/relationships/hyperlink" Target="https://www.nice.org.uk/guidance/indevelopment/gid-ipg10263" TargetMode="External"/><Relationship Id="rId131" Type="http://schemas.openxmlformats.org/officeDocument/2006/relationships/hyperlink" Target="https://www.nice.org.uk/guidance/IPG790" TargetMode="External"/><Relationship Id="rId136" Type="http://schemas.openxmlformats.org/officeDocument/2006/relationships/hyperlink" Target="https://www.nice.org.uk/guidance/awaiting-development/gid-ipg10268" TargetMode="External"/><Relationship Id="rId157" Type="http://schemas.openxmlformats.org/officeDocument/2006/relationships/hyperlink" Target="https://www.nice.org.uk/guidance/awaiting-development/gid-ipg10394" TargetMode="External"/><Relationship Id="rId178" Type="http://schemas.openxmlformats.org/officeDocument/2006/relationships/hyperlink" Target="https://www.nice.org.uk/guidance/ipg794/resources" TargetMode="External"/><Relationship Id="rId61" Type="http://schemas.openxmlformats.org/officeDocument/2006/relationships/hyperlink" Target="https://www.nice.org.uk/guidance/ipg752" TargetMode="External"/><Relationship Id="rId82" Type="http://schemas.openxmlformats.org/officeDocument/2006/relationships/hyperlink" Target="https://www.nice.org.uk/guidance/ipg762" TargetMode="External"/><Relationship Id="rId152" Type="http://schemas.openxmlformats.org/officeDocument/2006/relationships/hyperlink" Target="https://www.nice.org.uk/guidance/awaiting-development/gid-ipg10362" TargetMode="External"/><Relationship Id="rId173" Type="http://schemas.openxmlformats.org/officeDocument/2006/relationships/hyperlink" Target="https://www.nice.org.uk/guidance/indevelopment/gid-ipg10204" TargetMode="External"/><Relationship Id="rId19" Type="http://schemas.openxmlformats.org/officeDocument/2006/relationships/hyperlink" Target="https://www.nice.org.uk/guidance/ipg731" TargetMode="External"/><Relationship Id="rId14" Type="http://schemas.openxmlformats.org/officeDocument/2006/relationships/hyperlink" Target="https://www.nice.org.uk/guidance/ipg728" TargetMode="External"/><Relationship Id="rId30" Type="http://schemas.openxmlformats.org/officeDocument/2006/relationships/hyperlink" Target="https://www.nice.org.uk/guidance/ipg736" TargetMode="External"/><Relationship Id="rId35" Type="http://schemas.openxmlformats.org/officeDocument/2006/relationships/hyperlink" Target="https://www.nice.org.uk/guidance/ipg739" TargetMode="External"/><Relationship Id="rId56" Type="http://schemas.openxmlformats.org/officeDocument/2006/relationships/hyperlink" Target="https://www.nice.org.uk/guidance/ipg749" TargetMode="External"/><Relationship Id="rId77" Type="http://schemas.openxmlformats.org/officeDocument/2006/relationships/hyperlink" Target="https://www.nice.org.uk/guidance/ipg760" TargetMode="External"/><Relationship Id="rId100" Type="http://schemas.openxmlformats.org/officeDocument/2006/relationships/hyperlink" Target="https://www.nice.org.uk/guidance/indevelopment/gid-ipg10239" TargetMode="External"/><Relationship Id="rId105" Type="http://schemas.openxmlformats.org/officeDocument/2006/relationships/hyperlink" Target="https://www.nice.org.uk/guidance/indevelopment/gid-ipg10241" TargetMode="External"/><Relationship Id="rId126" Type="http://schemas.openxmlformats.org/officeDocument/2006/relationships/hyperlink" Target="https://www.nice.org.uk/guidance/awaiting-development/gid-ipg10339" TargetMode="External"/><Relationship Id="rId147" Type="http://schemas.openxmlformats.org/officeDocument/2006/relationships/hyperlink" Target="https://www.nice.org.uk/guidance/awaiting-development/gid-ipg10267" TargetMode="External"/><Relationship Id="rId168" Type="http://schemas.openxmlformats.org/officeDocument/2006/relationships/hyperlink" Target="https://www.nice.org.uk/guidance/awaiting-development/gid-ipg10408/documents" TargetMode="External"/><Relationship Id="rId8" Type="http://schemas.openxmlformats.org/officeDocument/2006/relationships/hyperlink" Target="https://www.nice.org.uk/guidance/ipg725" TargetMode="External"/><Relationship Id="rId51" Type="http://schemas.openxmlformats.org/officeDocument/2006/relationships/hyperlink" Target="https://www.nice.org.uk/guidance/ipg747" TargetMode="External"/><Relationship Id="rId72" Type="http://schemas.openxmlformats.org/officeDocument/2006/relationships/hyperlink" Target="https://www.nice.org.uk/guidance/ipg757" TargetMode="External"/><Relationship Id="rId93" Type="http://schemas.openxmlformats.org/officeDocument/2006/relationships/hyperlink" Target="https://www.nice.org.uk/guidance/IPG781" TargetMode="External"/><Relationship Id="rId98" Type="http://schemas.openxmlformats.org/officeDocument/2006/relationships/hyperlink" Target="https://www.nice.org.uk/guidance/ipg769" TargetMode="External"/><Relationship Id="rId121" Type="http://schemas.openxmlformats.org/officeDocument/2006/relationships/hyperlink" Target="https://www.nice.org.uk/guidance/IPG780" TargetMode="External"/><Relationship Id="rId142" Type="http://schemas.openxmlformats.org/officeDocument/2006/relationships/hyperlink" Target="https://www.nice.org.uk/guidance/awaiting-development/gid-ipg10351" TargetMode="External"/><Relationship Id="rId163" Type="http://schemas.openxmlformats.org/officeDocument/2006/relationships/hyperlink" Target="https://www.nice.org.uk/guidance/ipg779" TargetMode="External"/><Relationship Id="rId3" Type="http://schemas.openxmlformats.org/officeDocument/2006/relationships/hyperlink" Target="https://www.nice.org.uk/guidance/ipg723" TargetMode="External"/><Relationship Id="rId25" Type="http://schemas.openxmlformats.org/officeDocument/2006/relationships/hyperlink" Target="https://www.nice.org.uk/guidance/ipg734" TargetMode="External"/><Relationship Id="rId46" Type="http://schemas.openxmlformats.org/officeDocument/2006/relationships/hyperlink" Target="https://www.nice.org.uk/guidance/ipg744" TargetMode="External"/><Relationship Id="rId67" Type="http://schemas.openxmlformats.org/officeDocument/2006/relationships/hyperlink" Target="https://www.nice.org.uk/guidance/ipg755" TargetMode="External"/><Relationship Id="rId116" Type="http://schemas.openxmlformats.org/officeDocument/2006/relationships/hyperlink" Target="https://www.nice.org.uk/guidance/indevelopment/gid-ipg10298" TargetMode="External"/><Relationship Id="rId137" Type="http://schemas.openxmlformats.org/officeDocument/2006/relationships/hyperlink" Target="https://www.nice.org.uk/guidance/IPG792" TargetMode="External"/><Relationship Id="rId158" Type="http://schemas.openxmlformats.org/officeDocument/2006/relationships/hyperlink" Target="https://www.nice.org.uk/guidance/ipg783" TargetMode="External"/><Relationship Id="rId20" Type="http://schemas.openxmlformats.org/officeDocument/2006/relationships/hyperlink" Target="https://www.nice.org.uk/guidance/ipg731" TargetMode="External"/><Relationship Id="rId41" Type="http://schemas.openxmlformats.org/officeDocument/2006/relationships/hyperlink" Target="https://www.nice.org.uk/guidance/ipg742" TargetMode="External"/><Relationship Id="rId62" Type="http://schemas.openxmlformats.org/officeDocument/2006/relationships/hyperlink" Target="https://www.nice.org.uk/guidance/ipg752" TargetMode="External"/><Relationship Id="rId83" Type="http://schemas.openxmlformats.org/officeDocument/2006/relationships/hyperlink" Target="https://www.nice.org.uk/guidance/ipg763" TargetMode="External"/><Relationship Id="rId88" Type="http://schemas.openxmlformats.org/officeDocument/2006/relationships/hyperlink" Target="https://www.nice.org.uk/guidance/ipg765" TargetMode="External"/><Relationship Id="rId111" Type="http://schemas.openxmlformats.org/officeDocument/2006/relationships/hyperlink" Target="https://www.nice.org.uk/guidance/indevelopment/gid-ipg10250" TargetMode="External"/><Relationship Id="rId132" Type="http://schemas.openxmlformats.org/officeDocument/2006/relationships/hyperlink" Target="https://www.nice.org.uk/guidance/IPG790" TargetMode="External"/><Relationship Id="rId153" Type="http://schemas.openxmlformats.org/officeDocument/2006/relationships/hyperlink" Target="https://www.nice.org.uk/guidance/awaiting-development/gid-ipg10391" TargetMode="External"/><Relationship Id="rId174" Type="http://schemas.openxmlformats.org/officeDocument/2006/relationships/hyperlink" Target="https://www.nice.org.uk/guidance/indevelopment/gid-ipg10216" TargetMode="External"/><Relationship Id="rId179" Type="http://schemas.openxmlformats.org/officeDocument/2006/relationships/printerSettings" Target="../printerSettings/printerSettings4.bin"/><Relationship Id="rId15" Type="http://schemas.openxmlformats.org/officeDocument/2006/relationships/hyperlink" Target="https://www.nice.org.uk/guidance/ipg729" TargetMode="External"/><Relationship Id="rId36" Type="http://schemas.openxmlformats.org/officeDocument/2006/relationships/hyperlink" Target="https://www.nice.org.uk/guidance/ipg739" TargetMode="External"/><Relationship Id="rId57" Type="http://schemas.openxmlformats.org/officeDocument/2006/relationships/hyperlink" Target="https://www.nice.org.uk/guidance/ipg750" TargetMode="External"/><Relationship Id="rId106" Type="http://schemas.openxmlformats.org/officeDocument/2006/relationships/hyperlink" Target="https://www.nice.org.uk/guidance/indevelopment/gid-ipg10241" TargetMode="External"/><Relationship Id="rId127" Type="http://schemas.openxmlformats.org/officeDocument/2006/relationships/hyperlink" Target="https://www.nice.org.uk/guidance/awaiting-development/gid-ipg10284" TargetMode="External"/><Relationship Id="rId10" Type="http://schemas.openxmlformats.org/officeDocument/2006/relationships/hyperlink" Target="https://www.nice.org.uk/guidance/ipg726" TargetMode="External"/><Relationship Id="rId31" Type="http://schemas.openxmlformats.org/officeDocument/2006/relationships/hyperlink" Target="https://www.nice.org.uk/guidance/ipg737" TargetMode="External"/><Relationship Id="rId52" Type="http://schemas.openxmlformats.org/officeDocument/2006/relationships/hyperlink" Target="https://www.nice.org.uk/guidance/ipg747" TargetMode="External"/><Relationship Id="rId73" Type="http://schemas.openxmlformats.org/officeDocument/2006/relationships/hyperlink" Target="https://www.nice.org.uk/guidance/ipg758" TargetMode="External"/><Relationship Id="rId78" Type="http://schemas.openxmlformats.org/officeDocument/2006/relationships/hyperlink" Target="https://www.nice.org.uk/guidance/ipg760" TargetMode="External"/><Relationship Id="rId94" Type="http://schemas.openxmlformats.org/officeDocument/2006/relationships/hyperlink" Target="https://www.nice.org.uk/guidance/IPG781" TargetMode="External"/><Relationship Id="rId99" Type="http://schemas.openxmlformats.org/officeDocument/2006/relationships/hyperlink" Target="https://www.nice.org.uk/guidance/indevelopment/gid-ipg10239" TargetMode="External"/><Relationship Id="rId101" Type="http://schemas.openxmlformats.org/officeDocument/2006/relationships/hyperlink" Target="https://www.nice.org.uk/guidance/indevelopment/gid-ipg10240" TargetMode="External"/><Relationship Id="rId122" Type="http://schemas.openxmlformats.org/officeDocument/2006/relationships/hyperlink" Target="https://www.nice.org.uk/guidance/IPG780" TargetMode="External"/><Relationship Id="rId143" Type="http://schemas.openxmlformats.org/officeDocument/2006/relationships/hyperlink" Target="https://www.nice.org.uk/guidance/awaiting-development/gid-ipg10375" TargetMode="External"/><Relationship Id="rId148" Type="http://schemas.openxmlformats.org/officeDocument/2006/relationships/hyperlink" Target="https://www.nice.org.uk/guidance/awaiting-development/gid-ipg10375/documents" TargetMode="External"/><Relationship Id="rId164" Type="http://schemas.openxmlformats.org/officeDocument/2006/relationships/hyperlink" Target="https://www.nice.org.uk/guidance/awaiting-development/gid-ipg10402" TargetMode="External"/><Relationship Id="rId169" Type="http://schemas.openxmlformats.org/officeDocument/2006/relationships/hyperlink" Target="https://www.nice.org.uk/guidance/indevelopment/gid-ip1180" TargetMode="External"/><Relationship Id="rId4" Type="http://schemas.openxmlformats.org/officeDocument/2006/relationships/hyperlink" Target="https://www.nice.org.uk/guidance/ipg723" TargetMode="External"/><Relationship Id="rId9" Type="http://schemas.openxmlformats.org/officeDocument/2006/relationships/hyperlink" Target="https://www.nice.org.uk/guidance/ipg726" TargetMode="External"/><Relationship Id="rId26" Type="http://schemas.openxmlformats.org/officeDocument/2006/relationships/hyperlink" Target="https://www.nice.org.uk/guidance/ipg734" TargetMode="External"/><Relationship Id="rId47" Type="http://schemas.openxmlformats.org/officeDocument/2006/relationships/hyperlink" Target="https://www.nice.org.uk/guidance/ipg745" TargetMode="External"/><Relationship Id="rId68" Type="http://schemas.openxmlformats.org/officeDocument/2006/relationships/hyperlink" Target="https://www.nice.org.uk/guidance/ipg755" TargetMode="External"/><Relationship Id="rId89" Type="http://schemas.openxmlformats.org/officeDocument/2006/relationships/hyperlink" Target="https://www.nice.org.uk/guidance/ipg767" TargetMode="External"/><Relationship Id="rId112" Type="http://schemas.openxmlformats.org/officeDocument/2006/relationships/hyperlink" Target="https://www.nice.org.uk/guidance/indevelopment/gid-ipg10250" TargetMode="External"/><Relationship Id="rId133" Type="http://schemas.openxmlformats.org/officeDocument/2006/relationships/hyperlink" Target="https://www.nice.org.uk/guidance/indevelopment/gid-ipg10299" TargetMode="External"/><Relationship Id="rId154" Type="http://schemas.openxmlformats.org/officeDocument/2006/relationships/hyperlink" Target="https://www.nice.org.uk/guidance/awaiting-development/gid-ipg10391" TargetMode="External"/><Relationship Id="rId175" Type="http://schemas.openxmlformats.org/officeDocument/2006/relationships/hyperlink" Target="https://www.nice.org.uk/guidance/indevelopment/gid-ipg10216" TargetMode="External"/><Relationship Id="rId16" Type="http://schemas.openxmlformats.org/officeDocument/2006/relationships/hyperlink" Target="https://www.nice.org.uk/guidance/ipg729" TargetMode="External"/><Relationship Id="rId37" Type="http://schemas.openxmlformats.org/officeDocument/2006/relationships/hyperlink" Target="https://www.nice.org.uk/guidance/ipg740" TargetMode="External"/><Relationship Id="rId58" Type="http://schemas.openxmlformats.org/officeDocument/2006/relationships/hyperlink" Target="https://www.nice.org.uk/guidance/ipg750" TargetMode="External"/><Relationship Id="rId79" Type="http://schemas.openxmlformats.org/officeDocument/2006/relationships/hyperlink" Target="https://www.nice.org.uk/guidance/ipg761" TargetMode="External"/><Relationship Id="rId102" Type="http://schemas.openxmlformats.org/officeDocument/2006/relationships/hyperlink" Target="https://www.nice.org.uk/guidance/indevelopment/gid-ipg10240" TargetMode="External"/><Relationship Id="rId123" Type="http://schemas.openxmlformats.org/officeDocument/2006/relationships/hyperlink" Target="https://www.nice.org.uk/guidance/ipg784" TargetMode="External"/><Relationship Id="rId144" Type="http://schemas.openxmlformats.org/officeDocument/2006/relationships/hyperlink" Target="https://www.nice.org.uk/guidance/awaiting-development/gid-ipg10345" TargetMode="External"/><Relationship Id="rId90" Type="http://schemas.openxmlformats.org/officeDocument/2006/relationships/hyperlink" Target="https://www.nice.org.uk/guidance/ipg767" TargetMode="External"/><Relationship Id="rId165" Type="http://schemas.openxmlformats.org/officeDocument/2006/relationships/hyperlink" Target="https://www.nice.org.uk/guidance/awaiting-development/gid-ipg10402" TargetMode="External"/><Relationship Id="rId27" Type="http://schemas.openxmlformats.org/officeDocument/2006/relationships/hyperlink" Target="https://www.nice.org.uk/guidance/ipg735" TargetMode="External"/><Relationship Id="rId48" Type="http://schemas.openxmlformats.org/officeDocument/2006/relationships/hyperlink" Target="https://www.nice.org.uk/guidance/ipg745" TargetMode="External"/><Relationship Id="rId69" Type="http://schemas.openxmlformats.org/officeDocument/2006/relationships/hyperlink" Target="https://www.nice.org.uk/guidance/ipg756" TargetMode="External"/><Relationship Id="rId113" Type="http://schemas.openxmlformats.org/officeDocument/2006/relationships/hyperlink" Target="https://www.nice.org.uk/guidance/indevelopment/gid-ipg10264" TargetMode="External"/><Relationship Id="rId134" Type="http://schemas.openxmlformats.org/officeDocument/2006/relationships/hyperlink" Target="https://www.nice.org.uk/guidance/indevelopment/gid-ipg10299" TargetMode="External"/><Relationship Id="rId80" Type="http://schemas.openxmlformats.org/officeDocument/2006/relationships/hyperlink" Target="https://www.nice.org.uk/guidance/ipg761" TargetMode="External"/><Relationship Id="rId155" Type="http://schemas.openxmlformats.org/officeDocument/2006/relationships/hyperlink" Target="https://www.nice.org.uk/guidance/ipg782" TargetMode="External"/><Relationship Id="rId176" Type="http://schemas.openxmlformats.org/officeDocument/2006/relationships/hyperlink" Target="https://www.nice.org.uk/guidance/awaiting-development/gid-ipg10408" TargetMode="External"/><Relationship Id="rId17" Type="http://schemas.openxmlformats.org/officeDocument/2006/relationships/hyperlink" Target="https://www.nice.org.uk/guidance/ipg730" TargetMode="External"/><Relationship Id="rId38" Type="http://schemas.openxmlformats.org/officeDocument/2006/relationships/hyperlink" Target="https://www.nice.org.uk/guidance/ipg740" TargetMode="External"/><Relationship Id="rId59" Type="http://schemas.openxmlformats.org/officeDocument/2006/relationships/hyperlink" Target="https://www.nice.org.uk/guidance/ipg751" TargetMode="External"/><Relationship Id="rId103" Type="http://schemas.openxmlformats.org/officeDocument/2006/relationships/hyperlink" Target="https://www.nice.org.uk/guidance/indevelopment/gid-ipg10243" TargetMode="External"/><Relationship Id="rId124" Type="http://schemas.openxmlformats.org/officeDocument/2006/relationships/hyperlink" Target="https://www.nice.org.uk/guidance/awaiting-development/gid-ipg10336" TargetMode="External"/><Relationship Id="rId70" Type="http://schemas.openxmlformats.org/officeDocument/2006/relationships/hyperlink" Target="https://www.nice.org.uk/guidance/ipg756" TargetMode="External"/><Relationship Id="rId91" Type="http://schemas.openxmlformats.org/officeDocument/2006/relationships/hyperlink" Target="https://www.nice.org.uk/search?q=IPG766" TargetMode="External"/><Relationship Id="rId145" Type="http://schemas.openxmlformats.org/officeDocument/2006/relationships/hyperlink" Target="https://www.nice.org.uk/guidance/awaiting-development/gid-ipg10345" TargetMode="External"/><Relationship Id="rId166" Type="http://schemas.openxmlformats.org/officeDocument/2006/relationships/hyperlink" Target="https://www.nice.org.uk/guidance/IPG789" TargetMode="External"/><Relationship Id="rId1" Type="http://schemas.openxmlformats.org/officeDocument/2006/relationships/hyperlink" Target="https://www.nice.org.uk/guidance/ipg72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396D-6438-4F55-8369-642F13B2AB10}">
  <sheetPr codeName="Sheet1"/>
  <dimension ref="A1:S342"/>
  <sheetViews>
    <sheetView tabSelected="1" zoomScale="80" zoomScaleNormal="80" workbookViewId="0">
      <pane ySplit="1" topLeftCell="A2" activePane="bottomLeft" state="frozen"/>
      <selection activeCell="D57" sqref="D57"/>
      <selection pane="bottomLeft"/>
    </sheetView>
  </sheetViews>
  <sheetFormatPr defaultColWidth="9.42578125" defaultRowHeight="15.75" customHeight="1" x14ac:dyDescent="0.25"/>
  <cols>
    <col min="1" max="1" width="18.5703125" style="104" bestFit="1" customWidth="1"/>
    <col min="2" max="2" width="12.5703125" style="43" customWidth="1"/>
    <col min="3" max="3" width="17.140625" style="104" customWidth="1"/>
    <col min="4" max="4" width="20.140625" style="104" customWidth="1"/>
    <col min="5" max="5" width="20.42578125" style="222" customWidth="1"/>
    <col min="6" max="6" width="40.42578125" style="152" customWidth="1"/>
    <col min="7" max="7" width="18.5703125" style="80" customWidth="1"/>
    <col min="8" max="8" width="24.42578125" style="80" customWidth="1"/>
    <col min="9" max="9" width="16.5703125" style="80" customWidth="1"/>
    <col min="10" max="10" width="18.5703125" style="80" customWidth="1"/>
    <col min="11" max="11" width="42.42578125" style="43" customWidth="1"/>
    <col min="12" max="12" width="18.42578125" style="223" customWidth="1"/>
    <col min="13" max="13" width="19.7109375" style="223" customWidth="1"/>
    <col min="14" max="14" width="22.5703125" style="223" customWidth="1"/>
    <col min="15" max="15" width="28" style="223" customWidth="1"/>
    <col min="16" max="16" width="18.5703125" style="224" customWidth="1"/>
    <col min="17" max="17" width="17.42578125" style="224" customWidth="1"/>
    <col min="18" max="18" width="134" style="43" customWidth="1"/>
    <col min="19" max="19" width="18.42578125" style="43" customWidth="1"/>
    <col min="20" max="16384" width="9.42578125" style="43"/>
  </cols>
  <sheetData>
    <row r="1" spans="1:19" s="31" customFormat="1" ht="175.5" customHeight="1" x14ac:dyDescent="0.25">
      <c r="A1" s="30" t="s">
        <v>5</v>
      </c>
      <c r="B1" s="30" t="s">
        <v>6</v>
      </c>
      <c r="C1" s="30" t="s">
        <v>7</v>
      </c>
      <c r="D1" s="30" t="s">
        <v>8</v>
      </c>
      <c r="E1" s="188" t="s">
        <v>9</v>
      </c>
      <c r="F1" s="188" t="s">
        <v>10</v>
      </c>
      <c r="G1" s="30" t="s">
        <v>11</v>
      </c>
      <c r="H1" s="30" t="s">
        <v>12</v>
      </c>
      <c r="I1" s="30" t="s">
        <v>13</v>
      </c>
      <c r="J1" s="30" t="s">
        <v>14</v>
      </c>
      <c r="K1" s="30" t="s">
        <v>15</v>
      </c>
      <c r="L1" s="30" t="s">
        <v>16</v>
      </c>
      <c r="M1" s="30" t="s">
        <v>17</v>
      </c>
      <c r="N1" s="30" t="s">
        <v>18</v>
      </c>
      <c r="O1" s="30" t="s">
        <v>19</v>
      </c>
      <c r="P1" s="30" t="s">
        <v>20</v>
      </c>
      <c r="Q1" s="30" t="s">
        <v>21</v>
      </c>
      <c r="R1" s="30" t="s">
        <v>22</v>
      </c>
      <c r="S1" s="30" t="s">
        <v>23</v>
      </c>
    </row>
    <row r="2" spans="1:19" ht="87.75" customHeight="1" x14ac:dyDescent="0.2">
      <c r="A2" s="68" t="s">
        <v>24</v>
      </c>
      <c r="B2" s="50" t="s">
        <v>25</v>
      </c>
      <c r="C2" s="45">
        <v>45022</v>
      </c>
      <c r="D2" s="78" t="str">
        <f t="shared" ref="D2:D46" si="0">IF(ISTEXT(L2),L2,L2+C2)</f>
        <v>n/a - terminated</v>
      </c>
      <c r="E2" s="46" t="s">
        <v>26</v>
      </c>
      <c r="F2" s="40" t="s">
        <v>27</v>
      </c>
      <c r="G2" s="49" t="s">
        <v>28</v>
      </c>
      <c r="H2" s="97" t="s">
        <v>29</v>
      </c>
      <c r="I2" s="50" t="s">
        <v>30</v>
      </c>
      <c r="J2" s="51" t="s">
        <v>31</v>
      </c>
      <c r="K2" s="50" t="s">
        <v>31</v>
      </c>
      <c r="L2" s="50" t="s">
        <v>32</v>
      </c>
      <c r="M2" s="48" t="s">
        <v>32</v>
      </c>
      <c r="N2" s="48" t="s">
        <v>32</v>
      </c>
      <c r="O2" s="48" t="s">
        <v>32</v>
      </c>
      <c r="P2" s="50" t="s">
        <v>32</v>
      </c>
      <c r="Q2" s="50" t="s">
        <v>32</v>
      </c>
      <c r="R2" s="55" t="s">
        <v>33</v>
      </c>
      <c r="S2" s="50" t="s">
        <v>34</v>
      </c>
    </row>
    <row r="3" spans="1:19" ht="99.75" customHeight="1" x14ac:dyDescent="0.2">
      <c r="A3" s="44" t="s">
        <v>24</v>
      </c>
      <c r="B3" s="50" t="s">
        <v>25</v>
      </c>
      <c r="C3" s="45">
        <v>45035</v>
      </c>
      <c r="D3" s="67">
        <f t="shared" si="0"/>
        <v>45125</v>
      </c>
      <c r="E3" s="71" t="s">
        <v>35</v>
      </c>
      <c r="F3" s="32" t="s">
        <v>36</v>
      </c>
      <c r="G3" s="48" t="s">
        <v>37</v>
      </c>
      <c r="H3" s="53" t="s">
        <v>38</v>
      </c>
      <c r="I3" s="50" t="s">
        <v>39</v>
      </c>
      <c r="J3" s="51" t="s">
        <v>40</v>
      </c>
      <c r="K3" s="50" t="s">
        <v>41</v>
      </c>
      <c r="L3" s="48">
        <v>90</v>
      </c>
      <c r="M3" s="36" t="s">
        <v>42</v>
      </c>
      <c r="N3" s="36" t="s">
        <v>43</v>
      </c>
      <c r="O3" s="36" t="s">
        <v>44</v>
      </c>
      <c r="P3" s="37" t="s">
        <v>39</v>
      </c>
      <c r="Q3" s="37" t="s">
        <v>39</v>
      </c>
      <c r="R3" s="52" t="s">
        <v>45</v>
      </c>
      <c r="S3" s="53" t="s">
        <v>46</v>
      </c>
    </row>
    <row r="4" spans="1:19" ht="87.75" customHeight="1" x14ac:dyDescent="0.2">
      <c r="A4" s="73" t="s">
        <v>24</v>
      </c>
      <c r="B4" s="50" t="s">
        <v>25</v>
      </c>
      <c r="C4" s="45">
        <v>45035</v>
      </c>
      <c r="D4" s="67">
        <f t="shared" si="0"/>
        <v>45065</v>
      </c>
      <c r="E4" s="71" t="s">
        <v>35</v>
      </c>
      <c r="F4" s="32" t="s">
        <v>47</v>
      </c>
      <c r="G4" s="48" t="s">
        <v>48</v>
      </c>
      <c r="H4" s="53" t="s">
        <v>49</v>
      </c>
      <c r="I4" s="50" t="s">
        <v>39</v>
      </c>
      <c r="J4" s="51" t="s">
        <v>40</v>
      </c>
      <c r="K4" s="50" t="s">
        <v>41</v>
      </c>
      <c r="L4" s="48">
        <v>30</v>
      </c>
      <c r="M4" s="36" t="s">
        <v>50</v>
      </c>
      <c r="N4" s="36" t="s">
        <v>51</v>
      </c>
      <c r="O4" s="36" t="s">
        <v>52</v>
      </c>
      <c r="P4" s="37" t="s">
        <v>39</v>
      </c>
      <c r="Q4" s="37" t="s">
        <v>39</v>
      </c>
      <c r="R4" s="52" t="s">
        <v>53</v>
      </c>
      <c r="S4" s="53" t="s">
        <v>46</v>
      </c>
    </row>
    <row r="5" spans="1:19" ht="101.1" customHeight="1" x14ac:dyDescent="0.2">
      <c r="A5" s="44" t="s">
        <v>24</v>
      </c>
      <c r="B5" s="50" t="s">
        <v>25</v>
      </c>
      <c r="C5" s="45">
        <v>45035</v>
      </c>
      <c r="D5" s="67">
        <f t="shared" si="0"/>
        <v>45125</v>
      </c>
      <c r="E5" s="71" t="s">
        <v>35</v>
      </c>
      <c r="F5" s="32" t="s">
        <v>54</v>
      </c>
      <c r="G5" s="48" t="s">
        <v>55</v>
      </c>
      <c r="H5" s="50" t="s">
        <v>56</v>
      </c>
      <c r="I5" s="48" t="s">
        <v>39</v>
      </c>
      <c r="J5" s="51" t="s">
        <v>40</v>
      </c>
      <c r="K5" s="50" t="s">
        <v>41</v>
      </c>
      <c r="L5" s="48">
        <v>90</v>
      </c>
      <c r="M5" s="50" t="s">
        <v>57</v>
      </c>
      <c r="N5" s="36" t="s">
        <v>43</v>
      </c>
      <c r="O5" s="36" t="s">
        <v>52</v>
      </c>
      <c r="P5" s="37" t="s">
        <v>39</v>
      </c>
      <c r="Q5" s="37" t="s">
        <v>39</v>
      </c>
      <c r="R5" s="52" t="s">
        <v>58</v>
      </c>
      <c r="S5" s="53" t="s">
        <v>46</v>
      </c>
    </row>
    <row r="6" spans="1:19" ht="102.75" customHeight="1" x14ac:dyDescent="0.2">
      <c r="A6" s="44" t="s">
        <v>24</v>
      </c>
      <c r="B6" s="50" t="s">
        <v>25</v>
      </c>
      <c r="C6" s="57">
        <v>45036</v>
      </c>
      <c r="D6" s="67">
        <f t="shared" si="0"/>
        <v>45126</v>
      </c>
      <c r="E6" s="67" t="s">
        <v>35</v>
      </c>
      <c r="F6" s="32" t="s">
        <v>59</v>
      </c>
      <c r="G6" s="48" t="s">
        <v>60</v>
      </c>
      <c r="H6" s="53" t="s">
        <v>61</v>
      </c>
      <c r="I6" s="50" t="s">
        <v>62</v>
      </c>
      <c r="J6" s="54" t="s">
        <v>40</v>
      </c>
      <c r="K6" s="50" t="s">
        <v>41</v>
      </c>
      <c r="L6" s="50">
        <v>90</v>
      </c>
      <c r="M6" s="36" t="s">
        <v>63</v>
      </c>
      <c r="N6" s="50" t="s">
        <v>64</v>
      </c>
      <c r="O6" s="50" t="s">
        <v>65</v>
      </c>
      <c r="P6" s="58">
        <v>59400</v>
      </c>
      <c r="Q6" s="58">
        <v>2300</v>
      </c>
      <c r="R6" s="52" t="s">
        <v>66</v>
      </c>
      <c r="S6" s="53" t="s">
        <v>34</v>
      </c>
    </row>
    <row r="7" spans="1:19" ht="108.75" customHeight="1" x14ac:dyDescent="0.2">
      <c r="A7" s="44" t="s">
        <v>24</v>
      </c>
      <c r="B7" s="50" t="s">
        <v>25</v>
      </c>
      <c r="C7" s="45">
        <v>45049</v>
      </c>
      <c r="D7" s="108" t="str">
        <f t="shared" si="0"/>
        <v xml:space="preserve">Not recommended  </v>
      </c>
      <c r="E7" s="71" t="s">
        <v>35</v>
      </c>
      <c r="F7" s="33" t="s">
        <v>68</v>
      </c>
      <c r="G7" s="49" t="s">
        <v>28</v>
      </c>
      <c r="H7" s="109" t="s">
        <v>69</v>
      </c>
      <c r="I7" s="50" t="s">
        <v>70</v>
      </c>
      <c r="J7" s="51" t="s">
        <v>31</v>
      </c>
      <c r="K7" s="50" t="s">
        <v>31</v>
      </c>
      <c r="L7" s="50" t="s">
        <v>71</v>
      </c>
      <c r="M7" s="48" t="s">
        <v>72</v>
      </c>
      <c r="N7" s="48" t="s">
        <v>70</v>
      </c>
      <c r="O7" s="53" t="s">
        <v>70</v>
      </c>
      <c r="P7" s="50" t="s">
        <v>70</v>
      </c>
      <c r="Q7" s="50" t="s">
        <v>70</v>
      </c>
      <c r="R7" s="52" t="s">
        <v>73</v>
      </c>
      <c r="S7" s="53" t="s">
        <v>34</v>
      </c>
    </row>
    <row r="8" spans="1:19" ht="80.849999999999994" customHeight="1" x14ac:dyDescent="0.2">
      <c r="A8" s="44" t="s">
        <v>24</v>
      </c>
      <c r="B8" s="50" t="s">
        <v>25</v>
      </c>
      <c r="C8" s="45">
        <v>45049</v>
      </c>
      <c r="D8" s="67">
        <f t="shared" si="0"/>
        <v>45139</v>
      </c>
      <c r="E8" s="71" t="s">
        <v>35</v>
      </c>
      <c r="F8" s="39" t="s">
        <v>74</v>
      </c>
      <c r="G8" s="49" t="s">
        <v>48</v>
      </c>
      <c r="H8" s="53" t="s">
        <v>75</v>
      </c>
      <c r="I8" s="49" t="s">
        <v>39</v>
      </c>
      <c r="J8" s="51" t="s">
        <v>40</v>
      </c>
      <c r="K8" s="53" t="s">
        <v>41</v>
      </c>
      <c r="L8" s="50">
        <v>90</v>
      </c>
      <c r="M8" s="49" t="s">
        <v>72</v>
      </c>
      <c r="N8" s="48" t="s">
        <v>76</v>
      </c>
      <c r="O8" s="53" t="s">
        <v>77</v>
      </c>
      <c r="P8" s="62">
        <v>12800</v>
      </c>
      <c r="Q8" s="62">
        <v>1280</v>
      </c>
      <c r="R8" s="64" t="s">
        <v>78</v>
      </c>
      <c r="S8" s="50" t="s">
        <v>34</v>
      </c>
    </row>
    <row r="9" spans="1:19" ht="100.5" customHeight="1" x14ac:dyDescent="0.2">
      <c r="A9" s="68" t="s">
        <v>24</v>
      </c>
      <c r="B9" s="50" t="s">
        <v>25</v>
      </c>
      <c r="C9" s="45">
        <v>45049</v>
      </c>
      <c r="D9" s="108" t="str">
        <f t="shared" si="0"/>
        <v xml:space="preserve">Not recommended  </v>
      </c>
      <c r="E9" s="71" t="s">
        <v>35</v>
      </c>
      <c r="F9" s="33" t="s">
        <v>79</v>
      </c>
      <c r="G9" s="49" t="s">
        <v>28</v>
      </c>
      <c r="H9" s="97" t="s">
        <v>80</v>
      </c>
      <c r="I9" s="50" t="s">
        <v>70</v>
      </c>
      <c r="J9" s="51" t="s">
        <v>31</v>
      </c>
      <c r="K9" s="50" t="s">
        <v>31</v>
      </c>
      <c r="L9" s="50" t="s">
        <v>71</v>
      </c>
      <c r="M9" s="36" t="s">
        <v>42</v>
      </c>
      <c r="N9" s="48" t="s">
        <v>70</v>
      </c>
      <c r="O9" s="53" t="s">
        <v>70</v>
      </c>
      <c r="P9" s="50" t="s">
        <v>70</v>
      </c>
      <c r="Q9" s="50" t="s">
        <v>70</v>
      </c>
      <c r="R9" s="52" t="s">
        <v>81</v>
      </c>
      <c r="S9" s="53" t="s">
        <v>34</v>
      </c>
    </row>
    <row r="10" spans="1:19" ht="80.099999999999994" customHeight="1" x14ac:dyDescent="0.2">
      <c r="A10" s="73" t="s">
        <v>24</v>
      </c>
      <c r="B10" s="50" t="s">
        <v>25</v>
      </c>
      <c r="C10" s="45">
        <v>45049</v>
      </c>
      <c r="D10" s="46" t="str">
        <f t="shared" si="0"/>
        <v>n/a - terminated</v>
      </c>
      <c r="E10" s="46" t="s">
        <v>26</v>
      </c>
      <c r="F10" s="32" t="s">
        <v>83</v>
      </c>
      <c r="G10" s="49" t="s">
        <v>28</v>
      </c>
      <c r="H10" s="53" t="s">
        <v>84</v>
      </c>
      <c r="I10" s="50" t="s">
        <v>30</v>
      </c>
      <c r="J10" s="51" t="s">
        <v>31</v>
      </c>
      <c r="K10" s="50" t="s">
        <v>31</v>
      </c>
      <c r="L10" s="50" t="s">
        <v>32</v>
      </c>
      <c r="M10" s="48" t="s">
        <v>32</v>
      </c>
      <c r="N10" s="48" t="s">
        <v>32</v>
      </c>
      <c r="O10" s="48" t="s">
        <v>32</v>
      </c>
      <c r="P10" s="50" t="s">
        <v>32</v>
      </c>
      <c r="Q10" s="50" t="s">
        <v>32</v>
      </c>
      <c r="R10" s="55" t="s">
        <v>85</v>
      </c>
      <c r="S10" s="53" t="s">
        <v>34</v>
      </c>
    </row>
    <row r="11" spans="1:19" ht="87.75" customHeight="1" x14ac:dyDescent="0.2">
      <c r="A11" s="44" t="s">
        <v>24</v>
      </c>
      <c r="B11" s="50" t="s">
        <v>25</v>
      </c>
      <c r="C11" s="45">
        <v>45049</v>
      </c>
      <c r="D11" s="67" t="str">
        <f t="shared" si="0"/>
        <v>n/a - CDF budget</v>
      </c>
      <c r="E11" s="71" t="s">
        <v>35</v>
      </c>
      <c r="F11" s="32" t="s">
        <v>86</v>
      </c>
      <c r="G11" s="49" t="s">
        <v>28</v>
      </c>
      <c r="H11" s="53" t="s">
        <v>87</v>
      </c>
      <c r="I11" s="50" t="s">
        <v>88</v>
      </c>
      <c r="J11" s="51" t="s">
        <v>40</v>
      </c>
      <c r="K11" s="50" t="s">
        <v>41</v>
      </c>
      <c r="L11" s="50" t="s">
        <v>89</v>
      </c>
      <c r="M11" s="36" t="s">
        <v>42</v>
      </c>
      <c r="N11" s="48" t="s">
        <v>43</v>
      </c>
      <c r="O11" s="50" t="s">
        <v>90</v>
      </c>
      <c r="P11" s="50">
        <v>400</v>
      </c>
      <c r="Q11" s="50">
        <v>260</v>
      </c>
      <c r="R11" s="55" t="s">
        <v>91</v>
      </c>
      <c r="S11" s="53" t="s">
        <v>34</v>
      </c>
    </row>
    <row r="12" spans="1:19" ht="87.75" customHeight="1" x14ac:dyDescent="0.2">
      <c r="A12" s="44" t="s">
        <v>24</v>
      </c>
      <c r="B12" s="50" t="s">
        <v>25</v>
      </c>
      <c r="C12" s="45">
        <v>45056</v>
      </c>
      <c r="D12" s="67">
        <f t="shared" si="0"/>
        <v>45146</v>
      </c>
      <c r="E12" s="67" t="s">
        <v>35</v>
      </c>
      <c r="F12" s="32" t="s">
        <v>92</v>
      </c>
      <c r="G12" s="49" t="s">
        <v>28</v>
      </c>
      <c r="H12" s="53" t="s">
        <v>93</v>
      </c>
      <c r="I12" s="50" t="s">
        <v>94</v>
      </c>
      <c r="J12" s="50" t="s">
        <v>40</v>
      </c>
      <c r="K12" s="50" t="s">
        <v>41</v>
      </c>
      <c r="L12" s="50">
        <v>90</v>
      </c>
      <c r="M12" s="48" t="s">
        <v>72</v>
      </c>
      <c r="N12" s="48" t="s">
        <v>43</v>
      </c>
      <c r="O12" s="50" t="s">
        <v>95</v>
      </c>
      <c r="P12" s="62">
        <v>290</v>
      </c>
      <c r="Q12" s="62">
        <v>280</v>
      </c>
      <c r="R12" s="52" t="s">
        <v>96</v>
      </c>
      <c r="S12" s="53" t="s">
        <v>34</v>
      </c>
    </row>
    <row r="13" spans="1:19" ht="96" customHeight="1" x14ac:dyDescent="0.2">
      <c r="A13" s="44" t="s">
        <v>24</v>
      </c>
      <c r="B13" s="50" t="s">
        <v>25</v>
      </c>
      <c r="C13" s="45">
        <v>45056</v>
      </c>
      <c r="D13" s="67">
        <f t="shared" si="0"/>
        <v>45146</v>
      </c>
      <c r="E13" s="67" t="s">
        <v>35</v>
      </c>
      <c r="F13" s="40" t="s">
        <v>97</v>
      </c>
      <c r="G13" s="49" t="s">
        <v>28</v>
      </c>
      <c r="H13" s="50" t="s">
        <v>98</v>
      </c>
      <c r="I13" s="50" t="s">
        <v>99</v>
      </c>
      <c r="J13" s="51" t="s">
        <v>40</v>
      </c>
      <c r="K13" s="50" t="s">
        <v>41</v>
      </c>
      <c r="L13" s="48">
        <v>90</v>
      </c>
      <c r="M13" s="48" t="s">
        <v>72</v>
      </c>
      <c r="N13" s="48" t="s">
        <v>100</v>
      </c>
      <c r="O13" s="36" t="s">
        <v>101</v>
      </c>
      <c r="P13" s="50">
        <v>420</v>
      </c>
      <c r="Q13" s="50" t="s">
        <v>39</v>
      </c>
      <c r="R13" s="52" t="s">
        <v>102</v>
      </c>
      <c r="S13" s="53" t="s">
        <v>34</v>
      </c>
    </row>
    <row r="14" spans="1:19" ht="96" customHeight="1" x14ac:dyDescent="0.2">
      <c r="A14" s="44" t="s">
        <v>24</v>
      </c>
      <c r="B14" s="50" t="s">
        <v>25</v>
      </c>
      <c r="C14" s="45">
        <v>45063</v>
      </c>
      <c r="D14" s="67">
        <f t="shared" si="0"/>
        <v>45093</v>
      </c>
      <c r="E14" s="71" t="s">
        <v>35</v>
      </c>
      <c r="F14" s="32" t="s">
        <v>104</v>
      </c>
      <c r="G14" s="49" t="s">
        <v>105</v>
      </c>
      <c r="H14" s="50" t="s">
        <v>106</v>
      </c>
      <c r="I14" s="50" t="s">
        <v>62</v>
      </c>
      <c r="J14" s="51" t="s">
        <v>107</v>
      </c>
      <c r="K14" s="50" t="s">
        <v>41</v>
      </c>
      <c r="L14" s="50">
        <v>30</v>
      </c>
      <c r="M14" s="50" t="s">
        <v>108</v>
      </c>
      <c r="N14" s="48" t="s">
        <v>109</v>
      </c>
      <c r="O14" s="50" t="s">
        <v>110</v>
      </c>
      <c r="P14" s="60">
        <v>39000</v>
      </c>
      <c r="Q14" s="60">
        <v>3400</v>
      </c>
      <c r="R14" s="52" t="s">
        <v>111</v>
      </c>
      <c r="S14" s="53" t="s">
        <v>112</v>
      </c>
    </row>
    <row r="15" spans="1:19" ht="77.25" customHeight="1" x14ac:dyDescent="0.2">
      <c r="A15" s="44" t="s">
        <v>24</v>
      </c>
      <c r="B15" s="50" t="s">
        <v>25</v>
      </c>
      <c r="C15" s="45">
        <v>45063</v>
      </c>
      <c r="D15" s="108" t="str">
        <f t="shared" si="0"/>
        <v>n/a - terminated</v>
      </c>
      <c r="E15" s="46" t="s">
        <v>26</v>
      </c>
      <c r="F15" s="33" t="s">
        <v>113</v>
      </c>
      <c r="G15" s="49" t="s">
        <v>28</v>
      </c>
      <c r="H15" s="109" t="s">
        <v>114</v>
      </c>
      <c r="I15" s="50" t="s">
        <v>30</v>
      </c>
      <c r="J15" s="51" t="s">
        <v>31</v>
      </c>
      <c r="K15" s="50" t="s">
        <v>31</v>
      </c>
      <c r="L15" s="50" t="s">
        <v>32</v>
      </c>
      <c r="M15" s="50" t="s">
        <v>32</v>
      </c>
      <c r="N15" s="48" t="s">
        <v>32</v>
      </c>
      <c r="O15" s="48" t="s">
        <v>32</v>
      </c>
      <c r="P15" s="50" t="s">
        <v>32</v>
      </c>
      <c r="Q15" s="50" t="s">
        <v>32</v>
      </c>
      <c r="R15" s="52" t="s">
        <v>115</v>
      </c>
      <c r="S15" s="53" t="s">
        <v>34</v>
      </c>
    </row>
    <row r="16" spans="1:19" ht="75" customHeight="1" x14ac:dyDescent="0.2">
      <c r="A16" s="44" t="s">
        <v>24</v>
      </c>
      <c r="B16" s="50" t="s">
        <v>25</v>
      </c>
      <c r="C16" s="45">
        <v>45063</v>
      </c>
      <c r="D16" s="67">
        <f t="shared" si="0"/>
        <v>45153</v>
      </c>
      <c r="E16" s="71" t="s">
        <v>35</v>
      </c>
      <c r="F16" s="40" t="s">
        <v>116</v>
      </c>
      <c r="G16" s="49" t="s">
        <v>48</v>
      </c>
      <c r="H16" s="53" t="s">
        <v>117</v>
      </c>
      <c r="I16" s="53" t="s">
        <v>99</v>
      </c>
      <c r="J16" s="51" t="s">
        <v>40</v>
      </c>
      <c r="K16" s="50" t="s">
        <v>41</v>
      </c>
      <c r="L16" s="51">
        <v>90</v>
      </c>
      <c r="M16" s="36" t="s">
        <v>118</v>
      </c>
      <c r="N16" s="36" t="s">
        <v>109</v>
      </c>
      <c r="O16" s="36" t="s">
        <v>119</v>
      </c>
      <c r="P16" s="50" t="s">
        <v>39</v>
      </c>
      <c r="Q16" s="50" t="s">
        <v>39</v>
      </c>
      <c r="R16" s="52" t="s">
        <v>120</v>
      </c>
      <c r="S16" s="50" t="s">
        <v>34</v>
      </c>
    </row>
    <row r="17" spans="1:19" ht="96" customHeight="1" x14ac:dyDescent="0.2">
      <c r="A17" s="44" t="s">
        <v>24</v>
      </c>
      <c r="B17" s="50" t="s">
        <v>25</v>
      </c>
      <c r="C17" s="57">
        <v>45077</v>
      </c>
      <c r="D17" s="67">
        <f t="shared" si="0"/>
        <v>45167</v>
      </c>
      <c r="E17" s="71" t="s">
        <v>35</v>
      </c>
      <c r="F17" s="33" t="s">
        <v>121</v>
      </c>
      <c r="G17" s="48" t="s">
        <v>28</v>
      </c>
      <c r="H17" s="50" t="s">
        <v>122</v>
      </c>
      <c r="I17" s="48" t="s">
        <v>39</v>
      </c>
      <c r="J17" s="51" t="s">
        <v>40</v>
      </c>
      <c r="K17" s="50" t="s">
        <v>41</v>
      </c>
      <c r="L17" s="48">
        <v>90</v>
      </c>
      <c r="M17" s="48" t="s">
        <v>72</v>
      </c>
      <c r="N17" s="48" t="s">
        <v>76</v>
      </c>
      <c r="O17" s="48" t="s">
        <v>123</v>
      </c>
      <c r="P17" s="60">
        <v>1600</v>
      </c>
      <c r="Q17" s="60" t="s">
        <v>39</v>
      </c>
      <c r="R17" s="52" t="s">
        <v>124</v>
      </c>
      <c r="S17" s="53" t="s">
        <v>34</v>
      </c>
    </row>
    <row r="18" spans="1:19" ht="99" customHeight="1" x14ac:dyDescent="0.2">
      <c r="A18" s="44" t="s">
        <v>24</v>
      </c>
      <c r="B18" s="50" t="s">
        <v>25</v>
      </c>
      <c r="C18" s="57">
        <v>45077</v>
      </c>
      <c r="D18" s="67" t="str">
        <f t="shared" si="0"/>
        <v xml:space="preserve">Not recommended  </v>
      </c>
      <c r="E18" s="71" t="s">
        <v>35</v>
      </c>
      <c r="F18" s="32" t="s">
        <v>125</v>
      </c>
      <c r="G18" s="49" t="s">
        <v>28</v>
      </c>
      <c r="H18" s="50" t="s">
        <v>80</v>
      </c>
      <c r="I18" s="50" t="s">
        <v>70</v>
      </c>
      <c r="J18" s="51" t="s">
        <v>31</v>
      </c>
      <c r="K18" s="50" t="s">
        <v>31</v>
      </c>
      <c r="L18" s="50" t="s">
        <v>71</v>
      </c>
      <c r="M18" s="36" t="s">
        <v>42</v>
      </c>
      <c r="N18" s="50" t="s">
        <v>70</v>
      </c>
      <c r="O18" s="50" t="s">
        <v>70</v>
      </c>
      <c r="P18" s="50" t="s">
        <v>70</v>
      </c>
      <c r="Q18" s="50" t="s">
        <v>70</v>
      </c>
      <c r="R18" s="52" t="s">
        <v>126</v>
      </c>
      <c r="S18" s="53" t="s">
        <v>34</v>
      </c>
    </row>
    <row r="19" spans="1:19" ht="103.5" customHeight="1" x14ac:dyDescent="0.2">
      <c r="A19" s="44" t="s">
        <v>24</v>
      </c>
      <c r="B19" s="50" t="s">
        <v>25</v>
      </c>
      <c r="C19" s="57">
        <v>45083</v>
      </c>
      <c r="D19" s="46">
        <f t="shared" si="0"/>
        <v>45173</v>
      </c>
      <c r="E19" s="67" t="s">
        <v>35</v>
      </c>
      <c r="F19" s="33" t="s">
        <v>127</v>
      </c>
      <c r="G19" s="50" t="s">
        <v>28</v>
      </c>
      <c r="H19" s="53" t="s">
        <v>114</v>
      </c>
      <c r="I19" s="50" t="s">
        <v>39</v>
      </c>
      <c r="J19" s="54" t="s">
        <v>40</v>
      </c>
      <c r="K19" s="50" t="s">
        <v>41</v>
      </c>
      <c r="L19" s="48">
        <v>90</v>
      </c>
      <c r="M19" s="50" t="s">
        <v>128</v>
      </c>
      <c r="N19" s="36" t="s">
        <v>109</v>
      </c>
      <c r="O19" s="36" t="s">
        <v>129</v>
      </c>
      <c r="P19" s="58">
        <v>3361</v>
      </c>
      <c r="Q19" s="58">
        <v>2017</v>
      </c>
      <c r="R19" s="52" t="s">
        <v>130</v>
      </c>
      <c r="S19" s="53" t="s">
        <v>34</v>
      </c>
    </row>
    <row r="20" spans="1:19" ht="77.25" customHeight="1" x14ac:dyDescent="0.2">
      <c r="A20" s="44" t="s">
        <v>24</v>
      </c>
      <c r="B20" s="50" t="s">
        <v>25</v>
      </c>
      <c r="C20" s="57">
        <v>45083</v>
      </c>
      <c r="D20" s="108" t="str">
        <f t="shared" si="0"/>
        <v>n/a - terminated</v>
      </c>
      <c r="E20" s="46" t="s">
        <v>26</v>
      </c>
      <c r="F20" s="33" t="s">
        <v>131</v>
      </c>
      <c r="G20" s="49" t="s">
        <v>31</v>
      </c>
      <c r="H20" s="109" t="s">
        <v>31</v>
      </c>
      <c r="I20" s="50" t="s">
        <v>30</v>
      </c>
      <c r="J20" s="51" t="s">
        <v>31</v>
      </c>
      <c r="K20" s="50" t="s">
        <v>31</v>
      </c>
      <c r="L20" s="50" t="s">
        <v>32</v>
      </c>
      <c r="M20" s="50" t="s">
        <v>32</v>
      </c>
      <c r="N20" s="48" t="s">
        <v>32</v>
      </c>
      <c r="O20" s="48" t="s">
        <v>32</v>
      </c>
      <c r="P20" s="50" t="s">
        <v>32</v>
      </c>
      <c r="Q20" s="50" t="s">
        <v>32</v>
      </c>
      <c r="R20" s="64" t="s">
        <v>132</v>
      </c>
      <c r="S20" s="53" t="s">
        <v>34</v>
      </c>
    </row>
    <row r="21" spans="1:19" ht="77.25" customHeight="1" x14ac:dyDescent="0.2">
      <c r="A21" s="44" t="s">
        <v>24</v>
      </c>
      <c r="B21" s="50" t="s">
        <v>25</v>
      </c>
      <c r="C21" s="57">
        <v>45084</v>
      </c>
      <c r="D21" s="46" t="str">
        <f t="shared" si="0"/>
        <v>n/a - CDF budget</v>
      </c>
      <c r="E21" s="47" t="s">
        <v>35</v>
      </c>
      <c r="F21" s="33" t="s">
        <v>133</v>
      </c>
      <c r="G21" s="49" t="s">
        <v>28</v>
      </c>
      <c r="H21" s="50" t="s">
        <v>122</v>
      </c>
      <c r="I21" s="50" t="s">
        <v>88</v>
      </c>
      <c r="J21" s="51" t="s">
        <v>40</v>
      </c>
      <c r="K21" s="50" t="s">
        <v>41</v>
      </c>
      <c r="L21" s="50" t="s">
        <v>89</v>
      </c>
      <c r="M21" s="36" t="s">
        <v>42</v>
      </c>
      <c r="N21" s="48" t="s">
        <v>43</v>
      </c>
      <c r="O21" s="50" t="s">
        <v>134</v>
      </c>
      <c r="P21" s="58">
        <v>90</v>
      </c>
      <c r="Q21" s="48" t="s">
        <v>39</v>
      </c>
      <c r="R21" s="52" t="s">
        <v>135</v>
      </c>
      <c r="S21" s="53" t="s">
        <v>34</v>
      </c>
    </row>
    <row r="22" spans="1:19" ht="118.5" customHeight="1" x14ac:dyDescent="0.2">
      <c r="A22" s="44" t="s">
        <v>24</v>
      </c>
      <c r="B22" s="50" t="s">
        <v>25</v>
      </c>
      <c r="C22" s="45">
        <v>45084</v>
      </c>
      <c r="D22" s="67" t="str">
        <f t="shared" si="0"/>
        <v xml:space="preserve">Not recommended  </v>
      </c>
      <c r="E22" s="47" t="s">
        <v>35</v>
      </c>
      <c r="F22" s="32" t="s">
        <v>136</v>
      </c>
      <c r="G22" s="49" t="s">
        <v>28</v>
      </c>
      <c r="H22" s="53" t="s">
        <v>80</v>
      </c>
      <c r="I22" s="50" t="s">
        <v>70</v>
      </c>
      <c r="J22" s="51" t="s">
        <v>31</v>
      </c>
      <c r="K22" s="50" t="s">
        <v>31</v>
      </c>
      <c r="L22" s="50" t="s">
        <v>71</v>
      </c>
      <c r="M22" s="49" t="s">
        <v>118</v>
      </c>
      <c r="N22" s="50" t="s">
        <v>70</v>
      </c>
      <c r="O22" s="50" t="s">
        <v>70</v>
      </c>
      <c r="P22" s="60" t="s">
        <v>70</v>
      </c>
      <c r="Q22" s="50" t="s">
        <v>70</v>
      </c>
      <c r="R22" s="55" t="s">
        <v>137</v>
      </c>
      <c r="S22" s="50" t="s">
        <v>34</v>
      </c>
    </row>
    <row r="23" spans="1:19" ht="77.25" customHeight="1" x14ac:dyDescent="0.2">
      <c r="A23" s="44" t="s">
        <v>24</v>
      </c>
      <c r="B23" s="50" t="s">
        <v>25</v>
      </c>
      <c r="C23" s="57">
        <v>45084</v>
      </c>
      <c r="D23" s="67" t="str">
        <f t="shared" si="0"/>
        <v>n/a - CDF budget</v>
      </c>
      <c r="E23" s="47" t="s">
        <v>35</v>
      </c>
      <c r="F23" s="32" t="s">
        <v>138</v>
      </c>
      <c r="G23" s="49" t="s">
        <v>28</v>
      </c>
      <c r="H23" s="53" t="s">
        <v>80</v>
      </c>
      <c r="I23" s="50" t="s">
        <v>88</v>
      </c>
      <c r="J23" s="50" t="s">
        <v>40</v>
      </c>
      <c r="K23" s="50" t="s">
        <v>41</v>
      </c>
      <c r="L23" s="50" t="s">
        <v>89</v>
      </c>
      <c r="M23" s="36" t="s">
        <v>42</v>
      </c>
      <c r="N23" s="48" t="s">
        <v>43</v>
      </c>
      <c r="O23" s="50" t="s">
        <v>134</v>
      </c>
      <c r="P23" s="48">
        <v>540</v>
      </c>
      <c r="Q23" s="48" t="s">
        <v>39</v>
      </c>
      <c r="R23" s="55" t="s">
        <v>139</v>
      </c>
      <c r="S23" s="53" t="s">
        <v>34</v>
      </c>
    </row>
    <row r="24" spans="1:19" ht="95.85" customHeight="1" x14ac:dyDescent="0.2">
      <c r="A24" s="44" t="s">
        <v>24</v>
      </c>
      <c r="B24" s="50" t="s">
        <v>25</v>
      </c>
      <c r="C24" s="57">
        <v>45084</v>
      </c>
      <c r="D24" s="67">
        <f t="shared" si="0"/>
        <v>45174</v>
      </c>
      <c r="E24" s="71" t="s">
        <v>35</v>
      </c>
      <c r="F24" s="32" t="s">
        <v>140</v>
      </c>
      <c r="G24" s="53" t="s">
        <v>141</v>
      </c>
      <c r="H24" s="53" t="s">
        <v>142</v>
      </c>
      <c r="I24" s="50" t="s">
        <v>39</v>
      </c>
      <c r="J24" s="51" t="s">
        <v>40</v>
      </c>
      <c r="K24" s="50" t="s">
        <v>41</v>
      </c>
      <c r="L24" s="50">
        <v>90</v>
      </c>
      <c r="M24" s="36" t="s">
        <v>50</v>
      </c>
      <c r="N24" s="36" t="s">
        <v>43</v>
      </c>
      <c r="O24" s="36" t="s">
        <v>52</v>
      </c>
      <c r="P24" s="58">
        <v>80</v>
      </c>
      <c r="Q24" s="48">
        <v>64</v>
      </c>
      <c r="R24" s="52" t="s">
        <v>143</v>
      </c>
      <c r="S24" s="53" t="s">
        <v>34</v>
      </c>
    </row>
    <row r="25" spans="1:19" ht="87.75" customHeight="1" x14ac:dyDescent="0.2">
      <c r="A25" s="44" t="s">
        <v>24</v>
      </c>
      <c r="B25" s="50" t="s">
        <v>25</v>
      </c>
      <c r="C25" s="57">
        <v>45091</v>
      </c>
      <c r="D25" s="67">
        <f t="shared" si="0"/>
        <v>45181</v>
      </c>
      <c r="E25" s="47" t="s">
        <v>35</v>
      </c>
      <c r="F25" s="32" t="s">
        <v>144</v>
      </c>
      <c r="G25" s="49" t="s">
        <v>28</v>
      </c>
      <c r="H25" s="53" t="s">
        <v>84</v>
      </c>
      <c r="I25" s="50" t="s">
        <v>99</v>
      </c>
      <c r="J25" s="51" t="s">
        <v>40</v>
      </c>
      <c r="K25" s="50" t="s">
        <v>41</v>
      </c>
      <c r="L25" s="50">
        <v>90</v>
      </c>
      <c r="M25" s="48" t="s">
        <v>72</v>
      </c>
      <c r="N25" s="48" t="s">
        <v>76</v>
      </c>
      <c r="O25" s="50" t="s">
        <v>145</v>
      </c>
      <c r="P25" s="48">
        <v>400</v>
      </c>
      <c r="Q25" s="48" t="s">
        <v>39</v>
      </c>
      <c r="R25" s="64" t="s">
        <v>146</v>
      </c>
      <c r="S25" s="53" t="s">
        <v>34</v>
      </c>
    </row>
    <row r="26" spans="1:19" ht="87.75" customHeight="1" x14ac:dyDescent="0.2">
      <c r="A26" s="44" t="s">
        <v>24</v>
      </c>
      <c r="B26" s="50" t="s">
        <v>25</v>
      </c>
      <c r="C26" s="57">
        <v>45091</v>
      </c>
      <c r="D26" s="67" t="str">
        <f t="shared" si="0"/>
        <v xml:space="preserve">Not recommended  </v>
      </c>
      <c r="E26" s="47" t="s">
        <v>35</v>
      </c>
      <c r="F26" s="32" t="s">
        <v>147</v>
      </c>
      <c r="G26" s="50" t="s">
        <v>148</v>
      </c>
      <c r="H26" s="50" t="s">
        <v>60</v>
      </c>
      <c r="I26" s="50" t="s">
        <v>70</v>
      </c>
      <c r="J26" s="51" t="s">
        <v>31</v>
      </c>
      <c r="K26" s="50" t="s">
        <v>31</v>
      </c>
      <c r="L26" s="50" t="s">
        <v>71</v>
      </c>
      <c r="M26" s="50" t="s">
        <v>149</v>
      </c>
      <c r="N26" s="49" t="s">
        <v>70</v>
      </c>
      <c r="O26" s="49" t="s">
        <v>70</v>
      </c>
      <c r="P26" s="53" t="s">
        <v>70</v>
      </c>
      <c r="Q26" s="50" t="s">
        <v>70</v>
      </c>
      <c r="R26" s="52" t="s">
        <v>150</v>
      </c>
      <c r="S26" s="53" t="s">
        <v>34</v>
      </c>
    </row>
    <row r="27" spans="1:19" ht="77.25" customHeight="1" x14ac:dyDescent="0.2">
      <c r="A27" s="44" t="s">
        <v>24</v>
      </c>
      <c r="B27" s="50" t="s">
        <v>25</v>
      </c>
      <c r="C27" s="57">
        <v>45097</v>
      </c>
      <c r="D27" s="67" t="str">
        <f t="shared" si="0"/>
        <v>n/a - terminated</v>
      </c>
      <c r="E27" s="46" t="s">
        <v>26</v>
      </c>
      <c r="F27" s="32" t="s">
        <v>151</v>
      </c>
      <c r="G27" s="49" t="s">
        <v>28</v>
      </c>
      <c r="H27" s="50" t="s">
        <v>87</v>
      </c>
      <c r="I27" s="50" t="s">
        <v>30</v>
      </c>
      <c r="J27" s="51" t="s">
        <v>31</v>
      </c>
      <c r="K27" s="50" t="s">
        <v>31</v>
      </c>
      <c r="L27" s="50" t="s">
        <v>32</v>
      </c>
      <c r="M27" s="50" t="s">
        <v>32</v>
      </c>
      <c r="N27" s="48" t="s">
        <v>32</v>
      </c>
      <c r="O27" s="48" t="s">
        <v>32</v>
      </c>
      <c r="P27" s="53" t="s">
        <v>32</v>
      </c>
      <c r="Q27" s="50" t="s">
        <v>32</v>
      </c>
      <c r="R27" s="52" t="s">
        <v>152</v>
      </c>
      <c r="S27" s="53" t="s">
        <v>34</v>
      </c>
    </row>
    <row r="28" spans="1:19" ht="96.75" customHeight="1" x14ac:dyDescent="0.2">
      <c r="A28" s="44" t="s">
        <v>24</v>
      </c>
      <c r="B28" s="50" t="s">
        <v>25</v>
      </c>
      <c r="C28" s="57">
        <v>45098</v>
      </c>
      <c r="D28" s="67">
        <f t="shared" si="0"/>
        <v>45188</v>
      </c>
      <c r="E28" s="71">
        <v>45064</v>
      </c>
      <c r="F28" s="32" t="s">
        <v>153</v>
      </c>
      <c r="G28" s="49" t="s">
        <v>154</v>
      </c>
      <c r="H28" s="53" t="s">
        <v>155</v>
      </c>
      <c r="I28" s="49" t="s">
        <v>39</v>
      </c>
      <c r="J28" s="51" t="s">
        <v>156</v>
      </c>
      <c r="K28" s="50" t="s">
        <v>157</v>
      </c>
      <c r="L28" s="48">
        <v>90</v>
      </c>
      <c r="M28" s="49" t="s">
        <v>72</v>
      </c>
      <c r="N28" s="49" t="s">
        <v>39</v>
      </c>
      <c r="O28" s="49" t="s">
        <v>39</v>
      </c>
      <c r="P28" s="62">
        <v>184000</v>
      </c>
      <c r="Q28" s="62">
        <v>55300</v>
      </c>
      <c r="R28" s="52" t="s">
        <v>158</v>
      </c>
      <c r="S28" s="53" t="s">
        <v>34</v>
      </c>
    </row>
    <row r="29" spans="1:19" ht="102" customHeight="1" x14ac:dyDescent="0.2">
      <c r="A29" s="44" t="s">
        <v>24</v>
      </c>
      <c r="B29" s="50" t="s">
        <v>25</v>
      </c>
      <c r="C29" s="57">
        <v>45098</v>
      </c>
      <c r="D29" s="67">
        <f t="shared" si="0"/>
        <v>45188</v>
      </c>
      <c r="E29" s="71" t="s">
        <v>35</v>
      </c>
      <c r="F29" s="32" t="s">
        <v>159</v>
      </c>
      <c r="G29" s="49" t="s">
        <v>28</v>
      </c>
      <c r="H29" s="50" t="s">
        <v>98</v>
      </c>
      <c r="I29" s="50" t="s">
        <v>39</v>
      </c>
      <c r="J29" s="51" t="s">
        <v>40</v>
      </c>
      <c r="K29" s="50" t="s">
        <v>41</v>
      </c>
      <c r="L29" s="48">
        <v>90</v>
      </c>
      <c r="M29" s="48" t="s">
        <v>72</v>
      </c>
      <c r="N29" s="36" t="s">
        <v>43</v>
      </c>
      <c r="O29" s="36" t="s">
        <v>160</v>
      </c>
      <c r="P29" s="60">
        <v>6042</v>
      </c>
      <c r="Q29" s="60">
        <v>1511</v>
      </c>
      <c r="R29" s="52" t="s">
        <v>161</v>
      </c>
      <c r="S29" s="53" t="s">
        <v>34</v>
      </c>
    </row>
    <row r="30" spans="1:19" ht="85.5" customHeight="1" x14ac:dyDescent="0.2">
      <c r="A30" s="44" t="s">
        <v>24</v>
      </c>
      <c r="B30" s="50" t="s">
        <v>25</v>
      </c>
      <c r="C30" s="57">
        <v>45098</v>
      </c>
      <c r="D30" s="67">
        <f t="shared" si="0"/>
        <v>45188</v>
      </c>
      <c r="E30" s="67" t="s">
        <v>35</v>
      </c>
      <c r="F30" s="32" t="s">
        <v>162</v>
      </c>
      <c r="G30" s="49" t="s">
        <v>28</v>
      </c>
      <c r="H30" s="53" t="s">
        <v>163</v>
      </c>
      <c r="I30" s="50" t="s">
        <v>39</v>
      </c>
      <c r="J30" s="51" t="s">
        <v>40</v>
      </c>
      <c r="K30" s="50" t="s">
        <v>41</v>
      </c>
      <c r="L30" s="50">
        <v>90</v>
      </c>
      <c r="M30" s="48" t="s">
        <v>164</v>
      </c>
      <c r="N30" s="48" t="s">
        <v>43</v>
      </c>
      <c r="O30" s="48" t="s">
        <v>165</v>
      </c>
      <c r="P30" s="50">
        <v>880</v>
      </c>
      <c r="Q30" s="50">
        <v>660</v>
      </c>
      <c r="R30" s="55" t="s">
        <v>166</v>
      </c>
      <c r="S30" s="53" t="s">
        <v>34</v>
      </c>
    </row>
    <row r="31" spans="1:19" ht="85.35" customHeight="1" x14ac:dyDescent="0.2">
      <c r="A31" s="44" t="s">
        <v>24</v>
      </c>
      <c r="B31" s="50" t="s">
        <v>25</v>
      </c>
      <c r="C31" s="57">
        <v>45098</v>
      </c>
      <c r="D31" s="67">
        <f t="shared" si="0"/>
        <v>45128</v>
      </c>
      <c r="E31" s="71" t="s">
        <v>35</v>
      </c>
      <c r="F31" s="32" t="s">
        <v>167</v>
      </c>
      <c r="G31" s="49" t="s">
        <v>105</v>
      </c>
      <c r="H31" s="74" t="s">
        <v>106</v>
      </c>
      <c r="I31" s="50" t="s">
        <v>39</v>
      </c>
      <c r="J31" s="51" t="s">
        <v>156</v>
      </c>
      <c r="K31" s="50" t="s">
        <v>157</v>
      </c>
      <c r="L31" s="48">
        <v>30</v>
      </c>
      <c r="M31" s="48" t="s">
        <v>72</v>
      </c>
      <c r="N31" s="48" t="s">
        <v>76</v>
      </c>
      <c r="O31" s="50" t="s">
        <v>168</v>
      </c>
      <c r="P31" s="58">
        <v>26700</v>
      </c>
      <c r="Q31" s="58">
        <v>4000</v>
      </c>
      <c r="R31" s="52" t="s">
        <v>169</v>
      </c>
      <c r="S31" s="53" t="s">
        <v>170</v>
      </c>
    </row>
    <row r="32" spans="1:19" ht="102" customHeight="1" x14ac:dyDescent="0.2">
      <c r="A32" s="44" t="s">
        <v>24</v>
      </c>
      <c r="B32" s="50" t="s">
        <v>25</v>
      </c>
      <c r="C32" s="57">
        <v>45105</v>
      </c>
      <c r="D32" s="67">
        <f t="shared" si="0"/>
        <v>45195</v>
      </c>
      <c r="E32" s="67" t="s">
        <v>35</v>
      </c>
      <c r="F32" s="32" t="s">
        <v>171</v>
      </c>
      <c r="G32" s="49" t="s">
        <v>172</v>
      </c>
      <c r="H32" s="50" t="s">
        <v>173</v>
      </c>
      <c r="I32" s="50" t="s">
        <v>39</v>
      </c>
      <c r="J32" s="50" t="s">
        <v>156</v>
      </c>
      <c r="K32" s="50" t="s">
        <v>41</v>
      </c>
      <c r="L32" s="48">
        <v>90</v>
      </c>
      <c r="M32" s="48" t="s">
        <v>72</v>
      </c>
      <c r="N32" s="36" t="s">
        <v>109</v>
      </c>
      <c r="O32" s="48" t="s">
        <v>174</v>
      </c>
      <c r="P32" s="62">
        <v>28800</v>
      </c>
      <c r="Q32" s="50" t="s">
        <v>39</v>
      </c>
      <c r="R32" s="52" t="s">
        <v>175</v>
      </c>
      <c r="S32" s="53" t="s">
        <v>34</v>
      </c>
    </row>
    <row r="33" spans="1:19" ht="110.1" customHeight="1" x14ac:dyDescent="0.2">
      <c r="A33" s="44" t="s">
        <v>24</v>
      </c>
      <c r="B33" s="50" t="s">
        <v>25</v>
      </c>
      <c r="C33" s="45">
        <v>45112</v>
      </c>
      <c r="D33" s="67">
        <f t="shared" si="0"/>
        <v>45202</v>
      </c>
      <c r="E33" s="71" t="s">
        <v>35</v>
      </c>
      <c r="F33" s="32" t="s">
        <v>176</v>
      </c>
      <c r="G33" s="49" t="s">
        <v>28</v>
      </c>
      <c r="H33" s="50" t="s">
        <v>177</v>
      </c>
      <c r="I33" s="50" t="s">
        <v>62</v>
      </c>
      <c r="J33" s="51" t="s">
        <v>40</v>
      </c>
      <c r="K33" s="50" t="s">
        <v>41</v>
      </c>
      <c r="L33" s="48">
        <v>90</v>
      </c>
      <c r="M33" s="48" t="s">
        <v>72</v>
      </c>
      <c r="N33" s="48" t="s">
        <v>109</v>
      </c>
      <c r="O33" s="50" t="s">
        <v>178</v>
      </c>
      <c r="P33" s="50">
        <v>50</v>
      </c>
      <c r="Q33" s="50">
        <v>25</v>
      </c>
      <c r="R33" s="52" t="s">
        <v>179</v>
      </c>
      <c r="S33" s="53" t="s">
        <v>34</v>
      </c>
    </row>
    <row r="34" spans="1:19" ht="72.599999999999994" customHeight="1" x14ac:dyDescent="0.2">
      <c r="A34" s="44" t="s">
        <v>24</v>
      </c>
      <c r="B34" s="50" t="s">
        <v>25</v>
      </c>
      <c r="C34" s="45">
        <v>45112</v>
      </c>
      <c r="D34" s="67">
        <f t="shared" si="0"/>
        <v>45202</v>
      </c>
      <c r="E34" s="71" t="s">
        <v>35</v>
      </c>
      <c r="F34" s="32" t="s">
        <v>180</v>
      </c>
      <c r="G34" s="49" t="s">
        <v>37</v>
      </c>
      <c r="H34" s="50" t="s">
        <v>181</v>
      </c>
      <c r="I34" s="50" t="s">
        <v>99</v>
      </c>
      <c r="J34" s="51" t="s">
        <v>156</v>
      </c>
      <c r="K34" s="50" t="s">
        <v>157</v>
      </c>
      <c r="L34" s="50">
        <v>90</v>
      </c>
      <c r="M34" s="36" t="s">
        <v>72</v>
      </c>
      <c r="N34" s="48" t="s">
        <v>76</v>
      </c>
      <c r="O34" s="50" t="s">
        <v>182</v>
      </c>
      <c r="P34" s="58">
        <v>4800</v>
      </c>
      <c r="Q34" s="48" t="s">
        <v>39</v>
      </c>
      <c r="R34" s="52" t="s">
        <v>183</v>
      </c>
      <c r="S34" s="53" t="s">
        <v>34</v>
      </c>
    </row>
    <row r="35" spans="1:19" ht="88.5" customHeight="1" x14ac:dyDescent="0.2">
      <c r="A35" s="44" t="s">
        <v>24</v>
      </c>
      <c r="B35" s="50" t="s">
        <v>25</v>
      </c>
      <c r="C35" s="45">
        <v>45119</v>
      </c>
      <c r="D35" s="67" t="str">
        <f t="shared" si="0"/>
        <v xml:space="preserve">Not recommended  </v>
      </c>
      <c r="E35" s="71" t="s">
        <v>35</v>
      </c>
      <c r="F35" s="33" t="s">
        <v>184</v>
      </c>
      <c r="G35" s="49" t="s">
        <v>28</v>
      </c>
      <c r="H35" s="97" t="s">
        <v>84</v>
      </c>
      <c r="I35" s="50" t="s">
        <v>70</v>
      </c>
      <c r="J35" s="51" t="s">
        <v>31</v>
      </c>
      <c r="K35" s="50" t="s">
        <v>31</v>
      </c>
      <c r="L35" s="50" t="s">
        <v>71</v>
      </c>
      <c r="M35" s="48" t="s">
        <v>72</v>
      </c>
      <c r="N35" s="49" t="s">
        <v>70</v>
      </c>
      <c r="O35" s="49" t="s">
        <v>70</v>
      </c>
      <c r="P35" s="50" t="s">
        <v>70</v>
      </c>
      <c r="Q35" s="50" t="s">
        <v>70</v>
      </c>
      <c r="R35" s="52" t="s">
        <v>185</v>
      </c>
      <c r="S35" s="53" t="s">
        <v>34</v>
      </c>
    </row>
    <row r="36" spans="1:19" ht="115.5" customHeight="1" x14ac:dyDescent="0.2">
      <c r="A36" s="44" t="s">
        <v>24</v>
      </c>
      <c r="B36" s="50" t="s">
        <v>25</v>
      </c>
      <c r="C36" s="57">
        <v>45120</v>
      </c>
      <c r="D36" s="78" t="str">
        <f t="shared" si="0"/>
        <v>n/a - terminated</v>
      </c>
      <c r="E36" s="46" t="s">
        <v>26</v>
      </c>
      <c r="F36" s="33" t="s">
        <v>186</v>
      </c>
      <c r="G36" s="48" t="s">
        <v>55</v>
      </c>
      <c r="H36" s="97" t="s">
        <v>187</v>
      </c>
      <c r="I36" s="50" t="s">
        <v>30</v>
      </c>
      <c r="J36" s="54" t="s">
        <v>31</v>
      </c>
      <c r="K36" s="50" t="s">
        <v>31</v>
      </c>
      <c r="L36" s="48" t="s">
        <v>32</v>
      </c>
      <c r="M36" s="50" t="s">
        <v>32</v>
      </c>
      <c r="N36" s="48" t="s">
        <v>32</v>
      </c>
      <c r="O36" s="48" t="s">
        <v>32</v>
      </c>
      <c r="P36" s="53" t="s">
        <v>32</v>
      </c>
      <c r="Q36" s="50" t="s">
        <v>32</v>
      </c>
      <c r="R36" s="82" t="s">
        <v>188</v>
      </c>
      <c r="S36" s="53" t="s">
        <v>34</v>
      </c>
    </row>
    <row r="37" spans="1:19" ht="75.75" customHeight="1" x14ac:dyDescent="0.2">
      <c r="A37" s="44" t="s">
        <v>24</v>
      </c>
      <c r="B37" s="50" t="s">
        <v>25</v>
      </c>
      <c r="C37" s="57">
        <v>45133</v>
      </c>
      <c r="D37" s="108" t="str">
        <f t="shared" si="0"/>
        <v xml:space="preserve">Not recommended  </v>
      </c>
      <c r="E37" s="67" t="s">
        <v>35</v>
      </c>
      <c r="F37" s="33" t="s">
        <v>189</v>
      </c>
      <c r="G37" s="49" t="s">
        <v>172</v>
      </c>
      <c r="H37" s="109" t="s">
        <v>190</v>
      </c>
      <c r="I37" s="50" t="s">
        <v>70</v>
      </c>
      <c r="J37" s="51" t="s">
        <v>31</v>
      </c>
      <c r="K37" s="50" t="s">
        <v>31</v>
      </c>
      <c r="L37" s="50" t="s">
        <v>71</v>
      </c>
      <c r="M37" s="50" t="s">
        <v>191</v>
      </c>
      <c r="N37" s="49" t="s">
        <v>70</v>
      </c>
      <c r="O37" s="49" t="s">
        <v>70</v>
      </c>
      <c r="P37" s="50" t="s">
        <v>70</v>
      </c>
      <c r="Q37" s="50" t="s">
        <v>70</v>
      </c>
      <c r="R37" s="52" t="s">
        <v>192</v>
      </c>
      <c r="S37" s="53" t="s">
        <v>46</v>
      </c>
    </row>
    <row r="38" spans="1:19" ht="77.25" customHeight="1" x14ac:dyDescent="0.2">
      <c r="A38" s="44" t="s">
        <v>24</v>
      </c>
      <c r="B38" s="50" t="s">
        <v>25</v>
      </c>
      <c r="C38" s="45">
        <v>45133</v>
      </c>
      <c r="D38" s="67" t="str">
        <f t="shared" si="0"/>
        <v>n/a - CDF budget</v>
      </c>
      <c r="E38" s="46" t="s">
        <v>35</v>
      </c>
      <c r="F38" s="242" t="s">
        <v>193</v>
      </c>
      <c r="G38" s="49" t="s">
        <v>28</v>
      </c>
      <c r="H38" s="50" t="s">
        <v>84</v>
      </c>
      <c r="I38" s="50" t="s">
        <v>88</v>
      </c>
      <c r="J38" s="51" t="s">
        <v>40</v>
      </c>
      <c r="K38" s="50" t="s">
        <v>41</v>
      </c>
      <c r="L38" s="50" t="s">
        <v>89</v>
      </c>
      <c r="M38" s="48" t="s">
        <v>72</v>
      </c>
      <c r="N38" s="50" t="s">
        <v>194</v>
      </c>
      <c r="O38" s="50" t="s">
        <v>195</v>
      </c>
      <c r="P38" s="48">
        <v>160</v>
      </c>
      <c r="Q38" s="48" t="s">
        <v>39</v>
      </c>
      <c r="R38" s="52" t="s">
        <v>196</v>
      </c>
      <c r="S38" s="53" t="s">
        <v>34</v>
      </c>
    </row>
    <row r="39" spans="1:19" ht="99.75" customHeight="1" x14ac:dyDescent="0.2">
      <c r="A39" s="44" t="s">
        <v>24</v>
      </c>
      <c r="B39" s="50" t="s">
        <v>25</v>
      </c>
      <c r="C39" s="156">
        <v>45153</v>
      </c>
      <c r="D39" s="46">
        <f t="shared" si="0"/>
        <v>45243</v>
      </c>
      <c r="E39" s="46" t="s">
        <v>35</v>
      </c>
      <c r="F39" s="32" t="s">
        <v>197</v>
      </c>
      <c r="G39" s="49" t="s">
        <v>198</v>
      </c>
      <c r="H39" s="50" t="s">
        <v>199</v>
      </c>
      <c r="I39" s="50" t="s">
        <v>39</v>
      </c>
      <c r="J39" s="51" t="s">
        <v>40</v>
      </c>
      <c r="K39" s="50" t="s">
        <v>41</v>
      </c>
      <c r="L39" s="48">
        <v>90</v>
      </c>
      <c r="M39" s="36" t="s">
        <v>72</v>
      </c>
      <c r="N39" s="48" t="s">
        <v>109</v>
      </c>
      <c r="O39" s="50" t="s">
        <v>52</v>
      </c>
      <c r="P39" s="48">
        <v>130</v>
      </c>
      <c r="Q39" s="48">
        <v>45</v>
      </c>
      <c r="R39" s="56" t="s">
        <v>200</v>
      </c>
      <c r="S39" s="53" t="s">
        <v>34</v>
      </c>
    </row>
    <row r="40" spans="1:19" ht="80.849999999999994" customHeight="1" x14ac:dyDescent="0.2">
      <c r="A40" s="44" t="s">
        <v>24</v>
      </c>
      <c r="B40" s="50" t="s">
        <v>25</v>
      </c>
      <c r="C40" s="45">
        <v>45175</v>
      </c>
      <c r="D40" s="67">
        <f t="shared" si="0"/>
        <v>45265</v>
      </c>
      <c r="E40" s="71" t="s">
        <v>35</v>
      </c>
      <c r="F40" s="32" t="s">
        <v>201</v>
      </c>
      <c r="G40" s="49" t="s">
        <v>154</v>
      </c>
      <c r="H40" s="53" t="s">
        <v>202</v>
      </c>
      <c r="I40" s="50" t="s">
        <v>39</v>
      </c>
      <c r="J40" s="51" t="s">
        <v>40</v>
      </c>
      <c r="K40" s="50" t="s">
        <v>41</v>
      </c>
      <c r="L40" s="48">
        <v>90</v>
      </c>
      <c r="M40" s="48" t="s">
        <v>72</v>
      </c>
      <c r="N40" s="48" t="s">
        <v>43</v>
      </c>
      <c r="O40" s="50" t="s">
        <v>203</v>
      </c>
      <c r="P40" s="60">
        <v>6300</v>
      </c>
      <c r="Q40" s="60">
        <v>1900</v>
      </c>
      <c r="R40" s="52" t="s">
        <v>204</v>
      </c>
      <c r="S40" s="53" t="s">
        <v>34</v>
      </c>
    </row>
    <row r="41" spans="1:19" ht="178.5" customHeight="1" x14ac:dyDescent="0.2">
      <c r="A41" s="44" t="s">
        <v>24</v>
      </c>
      <c r="B41" s="50" t="s">
        <v>25</v>
      </c>
      <c r="C41" s="45">
        <v>45189</v>
      </c>
      <c r="D41" s="67">
        <f t="shared" si="0"/>
        <v>45279</v>
      </c>
      <c r="E41" s="71" t="s">
        <v>35</v>
      </c>
      <c r="F41" s="32" t="s">
        <v>205</v>
      </c>
      <c r="G41" s="49" t="s">
        <v>28</v>
      </c>
      <c r="H41" s="50" t="s">
        <v>206</v>
      </c>
      <c r="I41" s="50" t="s">
        <v>39</v>
      </c>
      <c r="J41" s="51" t="s">
        <v>40</v>
      </c>
      <c r="K41" s="50" t="s">
        <v>41</v>
      </c>
      <c r="L41" s="50">
        <v>90</v>
      </c>
      <c r="M41" s="36" t="s">
        <v>42</v>
      </c>
      <c r="N41" s="48" t="s">
        <v>76</v>
      </c>
      <c r="O41" s="50" t="s">
        <v>207</v>
      </c>
      <c r="P41" s="48">
        <v>330</v>
      </c>
      <c r="Q41" s="48">
        <v>250</v>
      </c>
      <c r="R41" s="56" t="s">
        <v>208</v>
      </c>
      <c r="S41" s="53" t="s">
        <v>34</v>
      </c>
    </row>
    <row r="42" spans="1:19" ht="116.85" customHeight="1" x14ac:dyDescent="0.2">
      <c r="A42" s="44" t="s">
        <v>24</v>
      </c>
      <c r="B42" s="50" t="s">
        <v>25</v>
      </c>
      <c r="C42" s="57">
        <v>45189</v>
      </c>
      <c r="D42" s="67">
        <f t="shared" si="0"/>
        <v>45279</v>
      </c>
      <c r="E42" s="67" t="s">
        <v>35</v>
      </c>
      <c r="F42" s="32" t="s">
        <v>209</v>
      </c>
      <c r="G42" s="48" t="s">
        <v>172</v>
      </c>
      <c r="H42" s="50" t="s">
        <v>210</v>
      </c>
      <c r="I42" s="48" t="s">
        <v>39</v>
      </c>
      <c r="J42" s="48" t="s">
        <v>40</v>
      </c>
      <c r="K42" s="50" t="s">
        <v>41</v>
      </c>
      <c r="L42" s="48">
        <v>90</v>
      </c>
      <c r="M42" s="48" t="s">
        <v>211</v>
      </c>
      <c r="N42" s="157" t="s">
        <v>43</v>
      </c>
      <c r="O42" s="157" t="s">
        <v>52</v>
      </c>
      <c r="P42" s="158" t="s">
        <v>39</v>
      </c>
      <c r="Q42" s="158" t="s">
        <v>39</v>
      </c>
      <c r="R42" s="52" t="s">
        <v>212</v>
      </c>
      <c r="S42" s="53" t="s">
        <v>46</v>
      </c>
    </row>
    <row r="43" spans="1:19" ht="260.25" customHeight="1" x14ac:dyDescent="0.2">
      <c r="A43" s="44" t="s">
        <v>24</v>
      </c>
      <c r="B43" s="50" t="s">
        <v>25</v>
      </c>
      <c r="C43" s="57">
        <v>45203</v>
      </c>
      <c r="D43" s="67">
        <f t="shared" si="0"/>
        <v>45293</v>
      </c>
      <c r="E43" s="67" t="s">
        <v>35</v>
      </c>
      <c r="F43" s="32" t="s">
        <v>213</v>
      </c>
      <c r="G43" s="49" t="s">
        <v>55</v>
      </c>
      <c r="H43" s="50" t="s">
        <v>214</v>
      </c>
      <c r="I43" s="50" t="s">
        <v>39</v>
      </c>
      <c r="J43" s="50" t="s">
        <v>40</v>
      </c>
      <c r="K43" s="50" t="s">
        <v>41</v>
      </c>
      <c r="L43" s="48">
        <v>90</v>
      </c>
      <c r="M43" s="48" t="s">
        <v>118</v>
      </c>
      <c r="N43" s="48" t="s">
        <v>215</v>
      </c>
      <c r="O43" s="50" t="s">
        <v>216</v>
      </c>
      <c r="P43" s="62">
        <v>850</v>
      </c>
      <c r="Q43" s="50" t="s">
        <v>39</v>
      </c>
      <c r="R43" s="52" t="s">
        <v>217</v>
      </c>
      <c r="S43" s="53" t="s">
        <v>34</v>
      </c>
    </row>
    <row r="44" spans="1:19" ht="78" customHeight="1" x14ac:dyDescent="0.2">
      <c r="A44" s="44" t="s">
        <v>24</v>
      </c>
      <c r="B44" s="50" t="s">
        <v>25</v>
      </c>
      <c r="C44" s="57">
        <v>45203</v>
      </c>
      <c r="D44" s="46">
        <f t="shared" si="0"/>
        <v>45233</v>
      </c>
      <c r="E44" s="46" t="s">
        <v>35</v>
      </c>
      <c r="F44" s="32" t="s">
        <v>218</v>
      </c>
      <c r="G44" s="48" t="s">
        <v>219</v>
      </c>
      <c r="H44" s="53" t="s">
        <v>220</v>
      </c>
      <c r="I44" s="50" t="s">
        <v>39</v>
      </c>
      <c r="J44" s="54" t="s">
        <v>156</v>
      </c>
      <c r="K44" s="50" t="s">
        <v>41</v>
      </c>
      <c r="L44" s="48">
        <v>30</v>
      </c>
      <c r="M44" s="50" t="s">
        <v>50</v>
      </c>
      <c r="N44" s="48" t="s">
        <v>109</v>
      </c>
      <c r="O44" s="48" t="s">
        <v>221</v>
      </c>
      <c r="P44" s="58">
        <v>3930</v>
      </c>
      <c r="Q44" s="48" t="s">
        <v>39</v>
      </c>
      <c r="R44" s="56" t="s">
        <v>222</v>
      </c>
      <c r="S44" s="53" t="s">
        <v>34</v>
      </c>
    </row>
    <row r="45" spans="1:19" ht="90" customHeight="1" x14ac:dyDescent="0.2">
      <c r="A45" s="44" t="s">
        <v>24</v>
      </c>
      <c r="B45" s="50" t="s">
        <v>25</v>
      </c>
      <c r="C45" s="57">
        <v>45210</v>
      </c>
      <c r="D45" s="67">
        <f t="shared" si="0"/>
        <v>45240</v>
      </c>
      <c r="E45" s="67" t="s">
        <v>35</v>
      </c>
      <c r="F45" s="39" t="s">
        <v>223</v>
      </c>
      <c r="G45" s="49" t="s">
        <v>224</v>
      </c>
      <c r="H45" s="53" t="s">
        <v>225</v>
      </c>
      <c r="I45" s="49" t="s">
        <v>39</v>
      </c>
      <c r="J45" s="54" t="s">
        <v>156</v>
      </c>
      <c r="K45" s="53" t="s">
        <v>41</v>
      </c>
      <c r="L45" s="51">
        <v>30</v>
      </c>
      <c r="M45" s="50" t="s">
        <v>50</v>
      </c>
      <c r="N45" s="36" t="s">
        <v>109</v>
      </c>
      <c r="O45" s="48" t="s">
        <v>174</v>
      </c>
      <c r="P45" s="53" t="s">
        <v>226</v>
      </c>
      <c r="Q45" s="49" t="s">
        <v>39</v>
      </c>
      <c r="R45" s="52" t="s">
        <v>227</v>
      </c>
      <c r="S45" s="50" t="s">
        <v>34</v>
      </c>
    </row>
    <row r="46" spans="1:19" ht="100.35" customHeight="1" x14ac:dyDescent="0.2">
      <c r="A46" s="44" t="s">
        <v>24</v>
      </c>
      <c r="B46" s="50" t="s">
        <v>25</v>
      </c>
      <c r="C46" s="57">
        <v>45216</v>
      </c>
      <c r="D46" s="67">
        <f t="shared" si="0"/>
        <v>45246</v>
      </c>
      <c r="E46" s="67" t="s">
        <v>35</v>
      </c>
      <c r="F46" s="32" t="s">
        <v>228</v>
      </c>
      <c r="G46" s="48" t="s">
        <v>28</v>
      </c>
      <c r="H46" s="53" t="s">
        <v>80</v>
      </c>
      <c r="I46" s="50" t="s">
        <v>39</v>
      </c>
      <c r="J46" s="54" t="s">
        <v>40</v>
      </c>
      <c r="K46" s="50" t="s">
        <v>229</v>
      </c>
      <c r="L46" s="48">
        <v>30</v>
      </c>
      <c r="M46" s="48" t="s">
        <v>118</v>
      </c>
      <c r="N46" s="48" t="s">
        <v>109</v>
      </c>
      <c r="O46" s="48" t="s">
        <v>39</v>
      </c>
      <c r="P46" s="62" t="s">
        <v>39</v>
      </c>
      <c r="Q46" s="50" t="s">
        <v>39</v>
      </c>
      <c r="R46" s="52" t="s">
        <v>230</v>
      </c>
      <c r="S46" s="53" t="s">
        <v>34</v>
      </c>
    </row>
    <row r="47" spans="1:19" ht="85.35" customHeight="1" x14ac:dyDescent="0.2">
      <c r="A47" s="44" t="s">
        <v>24</v>
      </c>
      <c r="B47" s="50" t="s">
        <v>25</v>
      </c>
      <c r="C47" s="45">
        <v>45217</v>
      </c>
      <c r="D47" s="67">
        <v>45308</v>
      </c>
      <c r="E47" s="71" t="s">
        <v>35</v>
      </c>
      <c r="F47" s="39" t="s">
        <v>231</v>
      </c>
      <c r="G47" s="53" t="s">
        <v>37</v>
      </c>
      <c r="H47" s="53" t="s">
        <v>181</v>
      </c>
      <c r="I47" s="53" t="s">
        <v>99</v>
      </c>
      <c r="J47" s="51" t="s">
        <v>156</v>
      </c>
      <c r="K47" s="50" t="s">
        <v>157</v>
      </c>
      <c r="L47" s="51" t="s">
        <v>232</v>
      </c>
      <c r="M47" s="49" t="s">
        <v>72</v>
      </c>
      <c r="N47" s="49" t="s">
        <v>39</v>
      </c>
      <c r="O47" s="49" t="s">
        <v>39</v>
      </c>
      <c r="P47" s="62">
        <v>13000</v>
      </c>
      <c r="Q47" s="62" t="s">
        <v>39</v>
      </c>
      <c r="R47" s="52" t="s">
        <v>233</v>
      </c>
      <c r="S47" s="50" t="s">
        <v>34</v>
      </c>
    </row>
    <row r="48" spans="1:19" ht="295.5" customHeight="1" x14ac:dyDescent="0.2">
      <c r="A48" s="44" t="s">
        <v>24</v>
      </c>
      <c r="B48" s="50" t="s">
        <v>25</v>
      </c>
      <c r="C48" s="45">
        <v>45217</v>
      </c>
      <c r="D48" s="67">
        <f t="shared" ref="D48:D85" si="1">IF(ISTEXT(L48),L48,L48+C48)</f>
        <v>45247</v>
      </c>
      <c r="E48" s="67" t="s">
        <v>35</v>
      </c>
      <c r="F48" s="33" t="s">
        <v>234</v>
      </c>
      <c r="G48" s="49" t="s">
        <v>224</v>
      </c>
      <c r="H48" s="53" t="s">
        <v>235</v>
      </c>
      <c r="I48" s="50" t="s">
        <v>39</v>
      </c>
      <c r="J48" s="51" t="s">
        <v>156</v>
      </c>
      <c r="K48" s="50" t="s">
        <v>41</v>
      </c>
      <c r="L48" s="48">
        <v>30</v>
      </c>
      <c r="M48" s="48" t="s">
        <v>72</v>
      </c>
      <c r="N48" s="36" t="s">
        <v>109</v>
      </c>
      <c r="O48" s="50" t="s">
        <v>236</v>
      </c>
      <c r="P48" s="50" t="s">
        <v>237</v>
      </c>
      <c r="Q48" s="48" t="s">
        <v>39</v>
      </c>
      <c r="R48" s="55" t="s">
        <v>238</v>
      </c>
      <c r="S48" s="53" t="s">
        <v>112</v>
      </c>
    </row>
    <row r="49" spans="1:19" ht="277.35000000000002" customHeight="1" x14ac:dyDescent="0.2">
      <c r="A49" s="61" t="s">
        <v>24</v>
      </c>
      <c r="B49" s="50" t="s">
        <v>25</v>
      </c>
      <c r="C49" s="57">
        <v>45217</v>
      </c>
      <c r="D49" s="67">
        <f t="shared" si="1"/>
        <v>45307</v>
      </c>
      <c r="E49" s="67" t="s">
        <v>35</v>
      </c>
      <c r="F49" s="39" t="s">
        <v>239</v>
      </c>
      <c r="G49" s="49" t="s">
        <v>240</v>
      </c>
      <c r="H49" s="53" t="s">
        <v>241</v>
      </c>
      <c r="I49" s="53" t="s">
        <v>99</v>
      </c>
      <c r="J49" s="51" t="s">
        <v>40</v>
      </c>
      <c r="K49" s="50" t="s">
        <v>229</v>
      </c>
      <c r="L49" s="51">
        <v>90</v>
      </c>
      <c r="M49" s="49" t="s">
        <v>72</v>
      </c>
      <c r="N49" s="49" t="s">
        <v>43</v>
      </c>
      <c r="O49" s="53" t="s">
        <v>242</v>
      </c>
      <c r="P49" s="49">
        <v>640</v>
      </c>
      <c r="Q49" s="49">
        <v>330</v>
      </c>
      <c r="R49" s="52" t="s">
        <v>243</v>
      </c>
      <c r="S49" s="50" t="s">
        <v>34</v>
      </c>
    </row>
    <row r="50" spans="1:19" ht="100.35" customHeight="1" x14ac:dyDescent="0.2">
      <c r="A50" s="44" t="s">
        <v>24</v>
      </c>
      <c r="B50" s="50" t="s">
        <v>25</v>
      </c>
      <c r="C50" s="57">
        <v>45217</v>
      </c>
      <c r="D50" s="67">
        <f t="shared" si="1"/>
        <v>45307</v>
      </c>
      <c r="E50" s="67" t="s">
        <v>35</v>
      </c>
      <c r="F50" s="32" t="s">
        <v>244</v>
      </c>
      <c r="G50" s="53" t="s">
        <v>245</v>
      </c>
      <c r="H50" s="50" t="s">
        <v>246</v>
      </c>
      <c r="I50" s="50" t="s">
        <v>94</v>
      </c>
      <c r="J50" s="51" t="s">
        <v>156</v>
      </c>
      <c r="K50" s="50" t="s">
        <v>247</v>
      </c>
      <c r="L50" s="50">
        <v>90</v>
      </c>
      <c r="M50" s="48" t="s">
        <v>72</v>
      </c>
      <c r="N50" s="48" t="s">
        <v>100</v>
      </c>
      <c r="O50" s="50" t="s">
        <v>248</v>
      </c>
      <c r="P50" s="58">
        <v>995137</v>
      </c>
      <c r="Q50" s="58">
        <v>116612</v>
      </c>
      <c r="R50" s="55" t="s">
        <v>249</v>
      </c>
      <c r="S50" s="53" t="s">
        <v>34</v>
      </c>
    </row>
    <row r="51" spans="1:19" ht="115.5" customHeight="1" x14ac:dyDescent="0.2">
      <c r="A51" s="44" t="s">
        <v>24</v>
      </c>
      <c r="B51" s="50" t="s">
        <v>25</v>
      </c>
      <c r="C51" s="57">
        <v>45218</v>
      </c>
      <c r="D51" s="108" t="str">
        <f t="shared" si="1"/>
        <v>n/a - terminated</v>
      </c>
      <c r="E51" s="46" t="s">
        <v>26</v>
      </c>
      <c r="F51" s="33" t="s">
        <v>250</v>
      </c>
      <c r="G51" s="49" t="s">
        <v>31</v>
      </c>
      <c r="H51" s="109" t="s">
        <v>31</v>
      </c>
      <c r="I51" s="50" t="s">
        <v>30</v>
      </c>
      <c r="J51" s="51" t="s">
        <v>31</v>
      </c>
      <c r="K51" s="50" t="s">
        <v>31</v>
      </c>
      <c r="L51" s="50" t="s">
        <v>32</v>
      </c>
      <c r="M51" s="50" t="s">
        <v>32</v>
      </c>
      <c r="N51" s="48" t="s">
        <v>32</v>
      </c>
      <c r="O51" s="48" t="s">
        <v>32</v>
      </c>
      <c r="P51" s="50" t="s">
        <v>32</v>
      </c>
      <c r="Q51" s="50" t="s">
        <v>32</v>
      </c>
      <c r="R51" s="55" t="s">
        <v>251</v>
      </c>
      <c r="S51" s="53" t="s">
        <v>34</v>
      </c>
    </row>
    <row r="52" spans="1:19" ht="69" customHeight="1" x14ac:dyDescent="0.2">
      <c r="A52" s="44" t="s">
        <v>24</v>
      </c>
      <c r="B52" s="50" t="s">
        <v>25</v>
      </c>
      <c r="C52" s="57">
        <v>45224</v>
      </c>
      <c r="D52" s="67">
        <f t="shared" si="1"/>
        <v>45314</v>
      </c>
      <c r="E52" s="71" t="s">
        <v>35</v>
      </c>
      <c r="F52" s="32" t="s">
        <v>252</v>
      </c>
      <c r="G52" s="49" t="s">
        <v>253</v>
      </c>
      <c r="H52" s="53" t="s">
        <v>253</v>
      </c>
      <c r="I52" s="50" t="s">
        <v>39</v>
      </c>
      <c r="J52" s="54" t="s">
        <v>156</v>
      </c>
      <c r="K52" s="53" t="s">
        <v>247</v>
      </c>
      <c r="L52" s="50">
        <v>90</v>
      </c>
      <c r="M52" s="50" t="s">
        <v>50</v>
      </c>
      <c r="N52" s="49" t="s">
        <v>109</v>
      </c>
      <c r="O52" s="49" t="s">
        <v>174</v>
      </c>
      <c r="P52" s="58">
        <v>180000</v>
      </c>
      <c r="Q52" s="49" t="s">
        <v>39</v>
      </c>
      <c r="R52" s="172" t="s">
        <v>254</v>
      </c>
      <c r="S52" s="53" t="s">
        <v>34</v>
      </c>
    </row>
    <row r="53" spans="1:19" ht="208.5" customHeight="1" x14ac:dyDescent="0.2">
      <c r="A53" s="61" t="s">
        <v>24</v>
      </c>
      <c r="B53" s="50" t="s">
        <v>25</v>
      </c>
      <c r="C53" s="57">
        <v>45224</v>
      </c>
      <c r="D53" s="46">
        <f t="shared" si="1"/>
        <v>45254</v>
      </c>
      <c r="E53" s="71" t="s">
        <v>35</v>
      </c>
      <c r="F53" s="40" t="s">
        <v>255</v>
      </c>
      <c r="G53" s="49" t="s">
        <v>105</v>
      </c>
      <c r="H53" s="53" t="s">
        <v>256</v>
      </c>
      <c r="I53" s="49" t="s">
        <v>39</v>
      </c>
      <c r="J53" s="51" t="s">
        <v>156</v>
      </c>
      <c r="K53" s="50" t="s">
        <v>41</v>
      </c>
      <c r="L53" s="51">
        <v>30</v>
      </c>
      <c r="M53" s="36" t="s">
        <v>128</v>
      </c>
      <c r="N53" s="49" t="s">
        <v>109</v>
      </c>
      <c r="O53" s="49" t="s">
        <v>174</v>
      </c>
      <c r="P53" s="171">
        <v>23941</v>
      </c>
      <c r="Q53" s="49" t="s">
        <v>39</v>
      </c>
      <c r="R53" s="55" t="s">
        <v>257</v>
      </c>
      <c r="S53" s="50" t="s">
        <v>34</v>
      </c>
    </row>
    <row r="54" spans="1:19" ht="87.75" customHeight="1" x14ac:dyDescent="0.2">
      <c r="A54" s="44" t="s">
        <v>24</v>
      </c>
      <c r="B54" s="50" t="s">
        <v>25</v>
      </c>
      <c r="C54" s="45">
        <v>45224</v>
      </c>
      <c r="D54" s="108" t="str">
        <f t="shared" si="1"/>
        <v xml:space="preserve">Not recommended  </v>
      </c>
      <c r="E54" s="71" t="s">
        <v>35</v>
      </c>
      <c r="F54" s="33" t="s">
        <v>258</v>
      </c>
      <c r="G54" s="49" t="s">
        <v>172</v>
      </c>
      <c r="H54" s="97" t="s">
        <v>259</v>
      </c>
      <c r="I54" s="53" t="s">
        <v>70</v>
      </c>
      <c r="J54" s="51" t="s">
        <v>31</v>
      </c>
      <c r="K54" s="50" t="s">
        <v>31</v>
      </c>
      <c r="L54" s="50" t="s">
        <v>71</v>
      </c>
      <c r="M54" s="48" t="s">
        <v>72</v>
      </c>
      <c r="N54" s="49" t="s">
        <v>70</v>
      </c>
      <c r="O54" s="49" t="s">
        <v>70</v>
      </c>
      <c r="P54" s="53" t="s">
        <v>70</v>
      </c>
      <c r="Q54" s="50" t="s">
        <v>70</v>
      </c>
      <c r="R54" s="52" t="s">
        <v>260</v>
      </c>
      <c r="S54" s="53" t="s">
        <v>34</v>
      </c>
    </row>
    <row r="55" spans="1:19" ht="85.35" customHeight="1" x14ac:dyDescent="0.2">
      <c r="A55" s="44" t="s">
        <v>24</v>
      </c>
      <c r="B55" s="50" t="s">
        <v>25</v>
      </c>
      <c r="C55" s="57">
        <v>45224</v>
      </c>
      <c r="D55" s="67">
        <f t="shared" si="1"/>
        <v>45314</v>
      </c>
      <c r="E55" s="71" t="s">
        <v>35</v>
      </c>
      <c r="F55" s="39" t="s">
        <v>261</v>
      </c>
      <c r="G55" s="49" t="s">
        <v>28</v>
      </c>
      <c r="H55" s="53" t="s">
        <v>114</v>
      </c>
      <c r="I55" s="49" t="s">
        <v>39</v>
      </c>
      <c r="J55" s="51" t="s">
        <v>40</v>
      </c>
      <c r="K55" s="50" t="s">
        <v>41</v>
      </c>
      <c r="L55" s="50">
        <v>90</v>
      </c>
      <c r="M55" s="36" t="s">
        <v>128</v>
      </c>
      <c r="N55" s="49" t="s">
        <v>43</v>
      </c>
      <c r="O55" s="53" t="s">
        <v>262</v>
      </c>
      <c r="P55" s="62">
        <v>2332</v>
      </c>
      <c r="Q55" s="62">
        <v>1516</v>
      </c>
      <c r="R55" s="52" t="s">
        <v>263</v>
      </c>
      <c r="S55" s="53" t="s">
        <v>34</v>
      </c>
    </row>
    <row r="56" spans="1:19" ht="129.75" customHeight="1" x14ac:dyDescent="0.2">
      <c r="A56" s="44" t="s">
        <v>24</v>
      </c>
      <c r="B56" s="50" t="s">
        <v>25</v>
      </c>
      <c r="C56" s="45">
        <v>45231</v>
      </c>
      <c r="D56" s="108" t="str">
        <f t="shared" si="1"/>
        <v xml:space="preserve">Not recommended  </v>
      </c>
      <c r="E56" s="46" t="s">
        <v>35</v>
      </c>
      <c r="F56" s="40" t="s">
        <v>264</v>
      </c>
      <c r="G56" s="49" t="s">
        <v>28</v>
      </c>
      <c r="H56" s="97" t="s">
        <v>265</v>
      </c>
      <c r="I56" s="53" t="s">
        <v>70</v>
      </c>
      <c r="J56" s="54" t="s">
        <v>31</v>
      </c>
      <c r="K56" s="53" t="s">
        <v>31</v>
      </c>
      <c r="L56" s="51" t="s">
        <v>71</v>
      </c>
      <c r="M56" s="48" t="s">
        <v>72</v>
      </c>
      <c r="N56" s="49" t="s">
        <v>70</v>
      </c>
      <c r="O56" s="49" t="s">
        <v>70</v>
      </c>
      <c r="P56" s="53" t="s">
        <v>70</v>
      </c>
      <c r="Q56" s="53" t="s">
        <v>70</v>
      </c>
      <c r="R56" s="52" t="s">
        <v>266</v>
      </c>
      <c r="S56" s="50" t="s">
        <v>34</v>
      </c>
    </row>
    <row r="57" spans="1:19" ht="141.6" customHeight="1" x14ac:dyDescent="0.2">
      <c r="A57" s="44" t="s">
        <v>24</v>
      </c>
      <c r="B57" s="50" t="s">
        <v>25</v>
      </c>
      <c r="C57" s="45">
        <v>45231</v>
      </c>
      <c r="D57" s="67">
        <f t="shared" si="1"/>
        <v>45261</v>
      </c>
      <c r="E57" s="71" t="s">
        <v>35</v>
      </c>
      <c r="F57" s="32" t="s">
        <v>267</v>
      </c>
      <c r="G57" s="49" t="s">
        <v>154</v>
      </c>
      <c r="H57" s="50" t="s">
        <v>155</v>
      </c>
      <c r="I57" s="53" t="s">
        <v>39</v>
      </c>
      <c r="J57" s="50" t="s">
        <v>156</v>
      </c>
      <c r="K57" s="50" t="s">
        <v>41</v>
      </c>
      <c r="L57" s="50">
        <v>30</v>
      </c>
      <c r="M57" s="48" t="s">
        <v>72</v>
      </c>
      <c r="N57" s="49" t="s">
        <v>109</v>
      </c>
      <c r="O57" s="49" t="s">
        <v>174</v>
      </c>
      <c r="P57" s="58">
        <v>201309</v>
      </c>
      <c r="Q57" s="58">
        <v>30196</v>
      </c>
      <c r="R57" s="52" t="s">
        <v>268</v>
      </c>
      <c r="S57" s="53" t="s">
        <v>34</v>
      </c>
    </row>
    <row r="58" spans="1:19" ht="114.75" customHeight="1" x14ac:dyDescent="0.2">
      <c r="A58" s="44" t="s">
        <v>24</v>
      </c>
      <c r="B58" s="50" t="s">
        <v>25</v>
      </c>
      <c r="C58" s="45">
        <v>45245</v>
      </c>
      <c r="D58" s="108" t="str">
        <f t="shared" si="1"/>
        <v xml:space="preserve">Not recommended  </v>
      </c>
      <c r="E58" s="71" t="s">
        <v>35</v>
      </c>
      <c r="F58" s="33" t="s">
        <v>269</v>
      </c>
      <c r="G58" s="49" t="s">
        <v>28</v>
      </c>
      <c r="H58" s="97" t="s">
        <v>98</v>
      </c>
      <c r="I58" s="50" t="s">
        <v>70</v>
      </c>
      <c r="J58" s="51" t="s">
        <v>40</v>
      </c>
      <c r="K58" s="50" t="s">
        <v>41</v>
      </c>
      <c r="L58" s="50" t="s">
        <v>71</v>
      </c>
      <c r="M58" s="36" t="s">
        <v>42</v>
      </c>
      <c r="N58" s="50" t="s">
        <v>71</v>
      </c>
      <c r="O58" s="50" t="s">
        <v>71</v>
      </c>
      <c r="P58" s="50" t="s">
        <v>71</v>
      </c>
      <c r="Q58" s="50" t="s">
        <v>70</v>
      </c>
      <c r="R58" s="55" t="s">
        <v>270</v>
      </c>
      <c r="S58" s="53" t="s">
        <v>34</v>
      </c>
    </row>
    <row r="59" spans="1:19" ht="105" x14ac:dyDescent="0.2">
      <c r="A59" s="44" t="s">
        <v>24</v>
      </c>
      <c r="B59" s="50" t="s">
        <v>25</v>
      </c>
      <c r="C59" s="45">
        <v>45252</v>
      </c>
      <c r="D59" s="67">
        <f t="shared" si="1"/>
        <v>45342</v>
      </c>
      <c r="E59" s="67" t="s">
        <v>35</v>
      </c>
      <c r="F59" s="32" t="s">
        <v>271</v>
      </c>
      <c r="G59" s="49" t="s">
        <v>28</v>
      </c>
      <c r="H59" s="50" t="s">
        <v>272</v>
      </c>
      <c r="I59" s="50" t="s">
        <v>99</v>
      </c>
      <c r="J59" s="51" t="s">
        <v>40</v>
      </c>
      <c r="K59" s="50" t="s">
        <v>229</v>
      </c>
      <c r="L59" s="50">
        <v>90</v>
      </c>
      <c r="M59" s="48" t="s">
        <v>72</v>
      </c>
      <c r="N59" s="48" t="s">
        <v>76</v>
      </c>
      <c r="O59" s="50" t="s">
        <v>273</v>
      </c>
      <c r="P59" s="62">
        <v>2914</v>
      </c>
      <c r="Q59" s="58">
        <v>1862</v>
      </c>
      <c r="R59" s="55" t="s">
        <v>274</v>
      </c>
      <c r="S59" s="53" t="s">
        <v>34</v>
      </c>
    </row>
    <row r="60" spans="1:19" ht="115.5" customHeight="1" x14ac:dyDescent="0.2">
      <c r="A60" s="44" t="s">
        <v>24</v>
      </c>
      <c r="B60" s="50" t="s">
        <v>25</v>
      </c>
      <c r="C60" s="45">
        <v>45253</v>
      </c>
      <c r="D60" s="78" t="str">
        <f t="shared" si="1"/>
        <v>n/a - terminated</v>
      </c>
      <c r="E60" s="46" t="s">
        <v>26</v>
      </c>
      <c r="F60" s="40" t="s">
        <v>275</v>
      </c>
      <c r="G60" s="49" t="s">
        <v>28</v>
      </c>
      <c r="H60" s="97" t="s">
        <v>122</v>
      </c>
      <c r="I60" s="49" t="s">
        <v>30</v>
      </c>
      <c r="J60" s="54" t="s">
        <v>31</v>
      </c>
      <c r="K60" s="53" t="s">
        <v>31</v>
      </c>
      <c r="L60" s="51" t="s">
        <v>32</v>
      </c>
      <c r="M60" s="50" t="s">
        <v>32</v>
      </c>
      <c r="N60" s="48" t="s">
        <v>32</v>
      </c>
      <c r="O60" s="48" t="s">
        <v>32</v>
      </c>
      <c r="P60" s="50" t="s">
        <v>32</v>
      </c>
      <c r="Q60" s="50" t="s">
        <v>32</v>
      </c>
      <c r="R60" s="52" t="s">
        <v>276</v>
      </c>
      <c r="S60" s="50" t="s">
        <v>34</v>
      </c>
    </row>
    <row r="61" spans="1:19" ht="115.5" customHeight="1" x14ac:dyDescent="0.2">
      <c r="A61" s="44" t="s">
        <v>24</v>
      </c>
      <c r="B61" s="50" t="s">
        <v>25</v>
      </c>
      <c r="C61" s="45">
        <v>45259</v>
      </c>
      <c r="D61" s="78" t="str">
        <f t="shared" si="1"/>
        <v>n/a - terminated</v>
      </c>
      <c r="E61" s="46" t="s">
        <v>26</v>
      </c>
      <c r="F61" s="39" t="s">
        <v>277</v>
      </c>
      <c r="G61" s="49" t="s">
        <v>28</v>
      </c>
      <c r="H61" s="53" t="s">
        <v>80</v>
      </c>
      <c r="I61" s="49" t="s">
        <v>30</v>
      </c>
      <c r="J61" s="54" t="s">
        <v>31</v>
      </c>
      <c r="K61" s="53" t="s">
        <v>31</v>
      </c>
      <c r="L61" s="51" t="s">
        <v>32</v>
      </c>
      <c r="M61" s="50" t="s">
        <v>32</v>
      </c>
      <c r="N61" s="48" t="s">
        <v>32</v>
      </c>
      <c r="O61" s="48" t="s">
        <v>32</v>
      </c>
      <c r="P61" s="50" t="s">
        <v>32</v>
      </c>
      <c r="Q61" s="50" t="s">
        <v>32</v>
      </c>
      <c r="R61" s="52" t="s">
        <v>278</v>
      </c>
      <c r="S61" s="50" t="s">
        <v>34</v>
      </c>
    </row>
    <row r="62" spans="1:19" ht="105.75" customHeight="1" x14ac:dyDescent="0.2">
      <c r="A62" s="44" t="s">
        <v>24</v>
      </c>
      <c r="B62" s="50" t="s">
        <v>25</v>
      </c>
      <c r="C62" s="45">
        <v>45259</v>
      </c>
      <c r="D62" s="67">
        <f t="shared" si="1"/>
        <v>45349</v>
      </c>
      <c r="E62" s="67" t="s">
        <v>35</v>
      </c>
      <c r="F62" s="32" t="s">
        <v>279</v>
      </c>
      <c r="G62" s="50" t="s">
        <v>245</v>
      </c>
      <c r="H62" s="50" t="s">
        <v>280</v>
      </c>
      <c r="I62" s="53" t="s">
        <v>39</v>
      </c>
      <c r="J62" s="51" t="s">
        <v>40</v>
      </c>
      <c r="K62" s="50" t="s">
        <v>229</v>
      </c>
      <c r="L62" s="50">
        <v>90</v>
      </c>
      <c r="M62" s="50" t="s">
        <v>281</v>
      </c>
      <c r="N62" s="48" t="s">
        <v>39</v>
      </c>
      <c r="O62" s="50" t="s">
        <v>282</v>
      </c>
      <c r="P62" s="50" t="s">
        <v>39</v>
      </c>
      <c r="Q62" s="50" t="s">
        <v>39</v>
      </c>
      <c r="R62" s="52" t="s">
        <v>283</v>
      </c>
      <c r="S62" s="53" t="s">
        <v>34</v>
      </c>
    </row>
    <row r="63" spans="1:19" ht="115.5" customHeight="1" x14ac:dyDescent="0.2">
      <c r="A63" s="44" t="s">
        <v>24</v>
      </c>
      <c r="B63" s="50" t="s">
        <v>25</v>
      </c>
      <c r="C63" s="45">
        <v>45260</v>
      </c>
      <c r="D63" s="78" t="str">
        <f t="shared" si="1"/>
        <v>n/a - terminated</v>
      </c>
      <c r="E63" s="46" t="s">
        <v>26</v>
      </c>
      <c r="F63" s="33" t="s">
        <v>284</v>
      </c>
      <c r="G63" s="50" t="s">
        <v>28</v>
      </c>
      <c r="H63" s="109" t="s">
        <v>114</v>
      </c>
      <c r="I63" s="49" t="s">
        <v>30</v>
      </c>
      <c r="J63" s="54" t="s">
        <v>31</v>
      </c>
      <c r="K63" s="53" t="s">
        <v>31</v>
      </c>
      <c r="L63" s="51" t="s">
        <v>32</v>
      </c>
      <c r="M63" s="50" t="s">
        <v>32</v>
      </c>
      <c r="N63" s="48" t="s">
        <v>32</v>
      </c>
      <c r="O63" s="48" t="s">
        <v>32</v>
      </c>
      <c r="P63" s="50" t="s">
        <v>32</v>
      </c>
      <c r="Q63" s="50" t="s">
        <v>32</v>
      </c>
      <c r="R63" s="52" t="s">
        <v>285</v>
      </c>
      <c r="S63" s="53" t="s">
        <v>34</v>
      </c>
    </row>
    <row r="64" spans="1:19" ht="78.75" customHeight="1" x14ac:dyDescent="0.2">
      <c r="A64" s="61" t="s">
        <v>24</v>
      </c>
      <c r="B64" s="50" t="s">
        <v>25</v>
      </c>
      <c r="C64" s="45">
        <v>45266</v>
      </c>
      <c r="D64" s="46">
        <f t="shared" si="1"/>
        <v>45356</v>
      </c>
      <c r="E64" s="71" t="s">
        <v>35</v>
      </c>
      <c r="F64" s="40" t="s">
        <v>286</v>
      </c>
      <c r="G64" s="49" t="s">
        <v>172</v>
      </c>
      <c r="H64" s="53" t="s">
        <v>287</v>
      </c>
      <c r="I64" s="53" t="s">
        <v>39</v>
      </c>
      <c r="J64" s="51" t="s">
        <v>40</v>
      </c>
      <c r="K64" s="50" t="s">
        <v>41</v>
      </c>
      <c r="L64" s="50">
        <v>90</v>
      </c>
      <c r="M64" s="36" t="s">
        <v>50</v>
      </c>
      <c r="N64" s="49" t="s">
        <v>43</v>
      </c>
      <c r="O64" s="53" t="s">
        <v>242</v>
      </c>
      <c r="P64" s="49">
        <v>600</v>
      </c>
      <c r="Q64" s="49">
        <v>540</v>
      </c>
      <c r="R64" s="55" t="s">
        <v>288</v>
      </c>
      <c r="S64" s="50" t="s">
        <v>34</v>
      </c>
    </row>
    <row r="65" spans="1:19" ht="115.5" customHeight="1" x14ac:dyDescent="0.2">
      <c r="A65" s="61" t="s">
        <v>24</v>
      </c>
      <c r="B65" s="50" t="s">
        <v>25</v>
      </c>
      <c r="C65" s="45">
        <v>45267</v>
      </c>
      <c r="D65" s="78" t="str">
        <f t="shared" si="1"/>
        <v>n/a - terminated</v>
      </c>
      <c r="E65" s="46" t="s">
        <v>26</v>
      </c>
      <c r="F65" s="40" t="s">
        <v>289</v>
      </c>
      <c r="G65" s="49" t="s">
        <v>31</v>
      </c>
      <c r="H65" s="97" t="s">
        <v>31</v>
      </c>
      <c r="I65" s="53" t="s">
        <v>30</v>
      </c>
      <c r="J65" s="51" t="s">
        <v>31</v>
      </c>
      <c r="K65" s="53" t="s">
        <v>31</v>
      </c>
      <c r="L65" s="51" t="s">
        <v>32</v>
      </c>
      <c r="M65" s="50" t="s">
        <v>32</v>
      </c>
      <c r="N65" s="48" t="s">
        <v>32</v>
      </c>
      <c r="O65" s="48" t="s">
        <v>32</v>
      </c>
      <c r="P65" s="50" t="s">
        <v>32</v>
      </c>
      <c r="Q65" s="50" t="s">
        <v>32</v>
      </c>
      <c r="R65" s="55" t="s">
        <v>290</v>
      </c>
      <c r="S65" s="53" t="s">
        <v>34</v>
      </c>
    </row>
    <row r="66" spans="1:19" ht="80.25" customHeight="1" x14ac:dyDescent="0.2">
      <c r="A66" s="44" t="s">
        <v>24</v>
      </c>
      <c r="B66" s="50" t="s">
        <v>25</v>
      </c>
      <c r="C66" s="45">
        <v>45273</v>
      </c>
      <c r="D66" s="46">
        <f t="shared" si="1"/>
        <v>45363</v>
      </c>
      <c r="E66" s="67" t="s">
        <v>35</v>
      </c>
      <c r="F66" s="32" t="s">
        <v>291</v>
      </c>
      <c r="G66" s="53" t="s">
        <v>28</v>
      </c>
      <c r="H66" s="50" t="s">
        <v>87</v>
      </c>
      <c r="I66" s="50" t="s">
        <v>99</v>
      </c>
      <c r="J66" s="51" t="s">
        <v>40</v>
      </c>
      <c r="K66" s="50" t="s">
        <v>41</v>
      </c>
      <c r="L66" s="48">
        <v>90</v>
      </c>
      <c r="M66" s="48" t="s">
        <v>292</v>
      </c>
      <c r="N66" s="49" t="s">
        <v>109</v>
      </c>
      <c r="O66" s="50" t="s">
        <v>293</v>
      </c>
      <c r="P66" s="48">
        <v>400</v>
      </c>
      <c r="Q66" s="48">
        <v>260</v>
      </c>
      <c r="R66" s="52" t="s">
        <v>294</v>
      </c>
      <c r="S66" s="53" t="s">
        <v>34</v>
      </c>
    </row>
    <row r="67" spans="1:19" ht="107.85" customHeight="1" x14ac:dyDescent="0.2">
      <c r="A67" s="44" t="s">
        <v>24</v>
      </c>
      <c r="B67" s="50" t="s">
        <v>25</v>
      </c>
      <c r="C67" s="45">
        <v>45273</v>
      </c>
      <c r="D67" s="67">
        <f t="shared" si="1"/>
        <v>45363</v>
      </c>
      <c r="E67" s="67" t="s">
        <v>35</v>
      </c>
      <c r="F67" s="179" t="s">
        <v>295</v>
      </c>
      <c r="G67" s="49" t="s">
        <v>198</v>
      </c>
      <c r="H67" s="50" t="s">
        <v>296</v>
      </c>
      <c r="I67" s="50" t="s">
        <v>39</v>
      </c>
      <c r="J67" s="51" t="s">
        <v>40</v>
      </c>
      <c r="K67" s="50" t="s">
        <v>41</v>
      </c>
      <c r="L67" s="50">
        <v>90</v>
      </c>
      <c r="M67" s="36" t="s">
        <v>42</v>
      </c>
      <c r="N67" s="48" t="s">
        <v>43</v>
      </c>
      <c r="O67" s="157" t="s">
        <v>297</v>
      </c>
      <c r="P67" s="158" t="s">
        <v>39</v>
      </c>
      <c r="Q67" s="158" t="s">
        <v>39</v>
      </c>
      <c r="R67" s="52" t="s">
        <v>298</v>
      </c>
      <c r="S67" s="53" t="s">
        <v>46</v>
      </c>
    </row>
    <row r="68" spans="1:19" ht="109.5" customHeight="1" x14ac:dyDescent="0.2">
      <c r="A68" s="216" t="s">
        <v>24</v>
      </c>
      <c r="B68" s="50" t="s">
        <v>25</v>
      </c>
      <c r="C68" s="45">
        <v>45279</v>
      </c>
      <c r="D68" s="67" t="str">
        <f t="shared" si="1"/>
        <v>As per the funding variation</v>
      </c>
      <c r="E68" s="46" t="s">
        <v>35</v>
      </c>
      <c r="F68" s="32" t="s">
        <v>299</v>
      </c>
      <c r="G68" s="53" t="s">
        <v>253</v>
      </c>
      <c r="H68" s="53" t="s">
        <v>253</v>
      </c>
      <c r="I68" s="50" t="s">
        <v>39</v>
      </c>
      <c r="J68" s="64" t="s">
        <v>300</v>
      </c>
      <c r="K68" s="50" t="s">
        <v>41</v>
      </c>
      <c r="L68" s="50" t="s">
        <v>301</v>
      </c>
      <c r="M68" s="53" t="s">
        <v>302</v>
      </c>
      <c r="N68" s="49" t="s">
        <v>39</v>
      </c>
      <c r="O68" s="49" t="s">
        <v>39</v>
      </c>
      <c r="P68" s="49" t="s">
        <v>39</v>
      </c>
      <c r="Q68" s="49" t="s">
        <v>39</v>
      </c>
      <c r="R68" s="85" t="s">
        <v>303</v>
      </c>
      <c r="S68" s="53" t="s">
        <v>34</v>
      </c>
    </row>
    <row r="69" spans="1:19" ht="115.5" customHeight="1" x14ac:dyDescent="0.2">
      <c r="A69" s="61" t="s">
        <v>24</v>
      </c>
      <c r="B69" s="50" t="s">
        <v>25</v>
      </c>
      <c r="C69" s="45">
        <v>45280</v>
      </c>
      <c r="D69" s="78" t="str">
        <f t="shared" si="1"/>
        <v>n/a - terminated</v>
      </c>
      <c r="E69" s="46" t="s">
        <v>26</v>
      </c>
      <c r="F69" s="33" t="s">
        <v>304</v>
      </c>
      <c r="G69" s="53" t="s">
        <v>245</v>
      </c>
      <c r="H69" s="97" t="s">
        <v>721</v>
      </c>
      <c r="I69" s="50" t="s">
        <v>30</v>
      </c>
      <c r="J69" s="51" t="s">
        <v>31</v>
      </c>
      <c r="K69" s="53" t="s">
        <v>31</v>
      </c>
      <c r="L69" s="51" t="s">
        <v>32</v>
      </c>
      <c r="M69" s="50" t="s">
        <v>32</v>
      </c>
      <c r="N69" s="48" t="s">
        <v>32</v>
      </c>
      <c r="O69" s="48" t="s">
        <v>32</v>
      </c>
      <c r="P69" s="50" t="s">
        <v>32</v>
      </c>
      <c r="Q69" s="50" t="s">
        <v>32</v>
      </c>
      <c r="R69" s="52" t="s">
        <v>306</v>
      </c>
      <c r="S69" s="53" t="s">
        <v>34</v>
      </c>
    </row>
    <row r="70" spans="1:19" ht="80.849999999999994" customHeight="1" x14ac:dyDescent="0.2">
      <c r="A70" s="44" t="s">
        <v>24</v>
      </c>
      <c r="B70" s="50" t="s">
        <v>25</v>
      </c>
      <c r="C70" s="45">
        <v>45280</v>
      </c>
      <c r="D70" s="67">
        <f t="shared" si="1"/>
        <v>45370</v>
      </c>
      <c r="E70" s="67" t="s">
        <v>35</v>
      </c>
      <c r="F70" s="32" t="s">
        <v>307</v>
      </c>
      <c r="G70" s="49" t="s">
        <v>48</v>
      </c>
      <c r="H70" s="53" t="s">
        <v>308</v>
      </c>
      <c r="I70" s="53" t="s">
        <v>99</v>
      </c>
      <c r="J70" s="53" t="s">
        <v>156</v>
      </c>
      <c r="K70" s="50" t="s">
        <v>41</v>
      </c>
      <c r="L70" s="48">
        <v>90</v>
      </c>
      <c r="M70" s="48" t="s">
        <v>72</v>
      </c>
      <c r="N70" s="48" t="s">
        <v>109</v>
      </c>
      <c r="O70" s="50" t="s">
        <v>309</v>
      </c>
      <c r="P70" s="58">
        <v>1500</v>
      </c>
      <c r="Q70" s="58" t="s">
        <v>310</v>
      </c>
      <c r="R70" s="90" t="s">
        <v>311</v>
      </c>
      <c r="S70" s="53" t="s">
        <v>34</v>
      </c>
    </row>
    <row r="71" spans="1:19" ht="115.5" customHeight="1" x14ac:dyDescent="0.2">
      <c r="A71" s="61" t="s">
        <v>24</v>
      </c>
      <c r="B71" s="50" t="s">
        <v>25</v>
      </c>
      <c r="C71" s="45">
        <v>45280</v>
      </c>
      <c r="D71" s="78" t="str">
        <f t="shared" si="1"/>
        <v>n/a - terminated</v>
      </c>
      <c r="E71" s="46" t="s">
        <v>26</v>
      </c>
      <c r="F71" s="33" t="s">
        <v>312</v>
      </c>
      <c r="G71" s="53" t="s">
        <v>245</v>
      </c>
      <c r="H71" s="97" t="s">
        <v>313</v>
      </c>
      <c r="I71" s="50" t="s">
        <v>30</v>
      </c>
      <c r="J71" s="51" t="s">
        <v>31</v>
      </c>
      <c r="K71" s="53" t="s">
        <v>31</v>
      </c>
      <c r="L71" s="51" t="s">
        <v>32</v>
      </c>
      <c r="M71" s="50" t="s">
        <v>32</v>
      </c>
      <c r="N71" s="48" t="s">
        <v>32</v>
      </c>
      <c r="O71" s="48" t="s">
        <v>32</v>
      </c>
      <c r="P71" s="50" t="s">
        <v>32</v>
      </c>
      <c r="Q71" s="50" t="s">
        <v>32</v>
      </c>
      <c r="R71" s="52" t="s">
        <v>314</v>
      </c>
      <c r="S71" s="53" t="s">
        <v>34</v>
      </c>
    </row>
    <row r="72" spans="1:19" ht="92.25" customHeight="1" x14ac:dyDescent="0.2">
      <c r="A72" s="44" t="s">
        <v>24</v>
      </c>
      <c r="B72" s="50" t="s">
        <v>25</v>
      </c>
      <c r="C72" s="45">
        <v>45280</v>
      </c>
      <c r="D72" s="46">
        <f t="shared" si="1"/>
        <v>45370</v>
      </c>
      <c r="E72" s="67" t="s">
        <v>35</v>
      </c>
      <c r="F72" s="32" t="s">
        <v>315</v>
      </c>
      <c r="G72" s="48" t="s">
        <v>48</v>
      </c>
      <c r="H72" s="53" t="s">
        <v>316</v>
      </c>
      <c r="I72" s="50" t="s">
        <v>94</v>
      </c>
      <c r="J72" s="54" t="s">
        <v>156</v>
      </c>
      <c r="K72" s="50" t="s">
        <v>41</v>
      </c>
      <c r="L72" s="48">
        <v>90</v>
      </c>
      <c r="M72" s="48" t="s">
        <v>72</v>
      </c>
      <c r="N72" s="48" t="s">
        <v>109</v>
      </c>
      <c r="O72" s="50" t="s">
        <v>309</v>
      </c>
      <c r="P72" s="58">
        <v>458000</v>
      </c>
      <c r="Q72" s="58">
        <v>50000</v>
      </c>
      <c r="R72" s="52" t="s">
        <v>317</v>
      </c>
      <c r="S72" s="53" t="s">
        <v>34</v>
      </c>
    </row>
    <row r="73" spans="1:19" ht="78.599999999999994" customHeight="1" x14ac:dyDescent="0.2">
      <c r="A73" s="44" t="s">
        <v>24</v>
      </c>
      <c r="B73" s="50" t="s">
        <v>25</v>
      </c>
      <c r="C73" s="45">
        <v>45301</v>
      </c>
      <c r="D73" s="46">
        <f t="shared" si="1"/>
        <v>45391</v>
      </c>
      <c r="E73" s="67" t="s">
        <v>35</v>
      </c>
      <c r="F73" s="32" t="s">
        <v>318</v>
      </c>
      <c r="G73" s="53" t="s">
        <v>198</v>
      </c>
      <c r="H73" s="50" t="s">
        <v>319</v>
      </c>
      <c r="I73" s="50" t="s">
        <v>39</v>
      </c>
      <c r="J73" s="51" t="s">
        <v>40</v>
      </c>
      <c r="K73" s="50" t="s">
        <v>41</v>
      </c>
      <c r="L73" s="50">
        <v>90</v>
      </c>
      <c r="M73" s="36" t="s">
        <v>42</v>
      </c>
      <c r="N73" s="48" t="s">
        <v>43</v>
      </c>
      <c r="O73" s="74" t="s">
        <v>52</v>
      </c>
      <c r="P73" s="187" t="s">
        <v>39</v>
      </c>
      <c r="Q73" s="187" t="s">
        <v>39</v>
      </c>
      <c r="R73" s="55" t="s">
        <v>320</v>
      </c>
      <c r="S73" s="53" t="s">
        <v>46</v>
      </c>
    </row>
    <row r="74" spans="1:19" ht="82.5" customHeight="1" x14ac:dyDescent="0.2">
      <c r="A74" s="44" t="s">
        <v>24</v>
      </c>
      <c r="B74" s="50" t="s">
        <v>25</v>
      </c>
      <c r="C74" s="57">
        <v>45301</v>
      </c>
      <c r="D74" s="67">
        <f t="shared" si="1"/>
        <v>45391</v>
      </c>
      <c r="E74" s="67" t="s">
        <v>35</v>
      </c>
      <c r="F74" s="32" t="s">
        <v>321</v>
      </c>
      <c r="G74" s="48" t="s">
        <v>28</v>
      </c>
      <c r="H74" s="53" t="s">
        <v>322</v>
      </c>
      <c r="I74" s="50" t="s">
        <v>39</v>
      </c>
      <c r="J74" s="54" t="s">
        <v>40</v>
      </c>
      <c r="K74" s="50" t="s">
        <v>229</v>
      </c>
      <c r="L74" s="48">
        <v>90</v>
      </c>
      <c r="M74" s="48" t="s">
        <v>118</v>
      </c>
      <c r="N74" s="48" t="s">
        <v>43</v>
      </c>
      <c r="O74" s="50" t="s">
        <v>323</v>
      </c>
      <c r="P74" s="48">
        <v>750</v>
      </c>
      <c r="Q74" s="48">
        <v>530</v>
      </c>
      <c r="R74" s="52" t="s">
        <v>324</v>
      </c>
      <c r="S74" s="53" t="s">
        <v>34</v>
      </c>
    </row>
    <row r="75" spans="1:19" ht="166.5" customHeight="1" x14ac:dyDescent="0.2">
      <c r="A75" s="44" t="s">
        <v>24</v>
      </c>
      <c r="B75" s="50" t="s">
        <v>25</v>
      </c>
      <c r="C75" s="57">
        <v>45308</v>
      </c>
      <c r="D75" s="67">
        <f t="shared" si="1"/>
        <v>45398</v>
      </c>
      <c r="E75" s="67" t="s">
        <v>35</v>
      </c>
      <c r="F75" s="32" t="s">
        <v>326</v>
      </c>
      <c r="G75" s="48" t="s">
        <v>28</v>
      </c>
      <c r="H75" s="53" t="s">
        <v>177</v>
      </c>
      <c r="I75" s="50" t="s">
        <v>39</v>
      </c>
      <c r="J75" s="54" t="s">
        <v>40</v>
      </c>
      <c r="K75" s="50" t="s">
        <v>229</v>
      </c>
      <c r="L75" s="48">
        <v>90</v>
      </c>
      <c r="M75" s="48" t="s">
        <v>118</v>
      </c>
      <c r="N75" s="48" t="s">
        <v>109</v>
      </c>
      <c r="O75" s="50" t="s">
        <v>327</v>
      </c>
      <c r="P75" s="48">
        <v>550</v>
      </c>
      <c r="Q75" s="48">
        <v>520</v>
      </c>
      <c r="R75" s="52" t="s">
        <v>328</v>
      </c>
      <c r="S75" s="53" t="s">
        <v>34</v>
      </c>
    </row>
    <row r="76" spans="1:19" ht="115.5" customHeight="1" x14ac:dyDescent="0.2">
      <c r="A76" s="44" t="s">
        <v>24</v>
      </c>
      <c r="B76" s="50" t="s">
        <v>25</v>
      </c>
      <c r="C76" s="57">
        <v>45321</v>
      </c>
      <c r="D76" s="108" t="str">
        <f t="shared" si="1"/>
        <v>n/a - terminated</v>
      </c>
      <c r="E76" s="46" t="s">
        <v>26</v>
      </c>
      <c r="F76" s="33" t="s">
        <v>329</v>
      </c>
      <c r="G76" s="48" t="s">
        <v>240</v>
      </c>
      <c r="H76" s="97" t="s">
        <v>330</v>
      </c>
      <c r="I76" s="50" t="s">
        <v>30</v>
      </c>
      <c r="J76" s="54" t="s">
        <v>31</v>
      </c>
      <c r="K76" s="50" t="s">
        <v>31</v>
      </c>
      <c r="L76" s="51" t="s">
        <v>32</v>
      </c>
      <c r="M76" s="50" t="s">
        <v>32</v>
      </c>
      <c r="N76" s="48" t="s">
        <v>32</v>
      </c>
      <c r="O76" s="48" t="s">
        <v>32</v>
      </c>
      <c r="P76" s="50" t="s">
        <v>32</v>
      </c>
      <c r="Q76" s="50" t="s">
        <v>32</v>
      </c>
      <c r="R76" s="52" t="s">
        <v>331</v>
      </c>
      <c r="S76" s="53" t="s">
        <v>34</v>
      </c>
    </row>
    <row r="77" spans="1:19" ht="78.599999999999994" customHeight="1" x14ac:dyDescent="0.2">
      <c r="A77" s="44" t="s">
        <v>24</v>
      </c>
      <c r="B77" s="50" t="s">
        <v>25</v>
      </c>
      <c r="C77" s="57">
        <v>45322</v>
      </c>
      <c r="D77" s="67">
        <f t="shared" si="1"/>
        <v>45412</v>
      </c>
      <c r="E77" s="71" t="s">
        <v>35</v>
      </c>
      <c r="F77" s="39" t="s">
        <v>332</v>
      </c>
      <c r="G77" s="49" t="s">
        <v>28</v>
      </c>
      <c r="H77" s="53" t="s">
        <v>80</v>
      </c>
      <c r="I77" s="50" t="s">
        <v>39</v>
      </c>
      <c r="J77" s="54" t="s">
        <v>40</v>
      </c>
      <c r="K77" s="53" t="s">
        <v>41</v>
      </c>
      <c r="L77" s="50">
        <v>90</v>
      </c>
      <c r="M77" s="48" t="s">
        <v>118</v>
      </c>
      <c r="N77" s="48" t="s">
        <v>109</v>
      </c>
      <c r="O77" s="50" t="s">
        <v>333</v>
      </c>
      <c r="P77" s="48" t="s">
        <v>39</v>
      </c>
      <c r="Q77" s="48" t="s">
        <v>39</v>
      </c>
      <c r="R77" s="52" t="s">
        <v>334</v>
      </c>
      <c r="S77" s="53" t="s">
        <v>34</v>
      </c>
    </row>
    <row r="78" spans="1:19" ht="83.85" customHeight="1" x14ac:dyDescent="0.2">
      <c r="A78" s="44" t="s">
        <v>24</v>
      </c>
      <c r="B78" s="50" t="s">
        <v>25</v>
      </c>
      <c r="C78" s="57">
        <v>45322</v>
      </c>
      <c r="D78" s="46">
        <f t="shared" si="1"/>
        <v>45412</v>
      </c>
      <c r="E78" s="71" t="s">
        <v>35</v>
      </c>
      <c r="F78" s="32" t="s">
        <v>335</v>
      </c>
      <c r="G78" s="48" t="s">
        <v>28</v>
      </c>
      <c r="H78" s="53" t="s">
        <v>322</v>
      </c>
      <c r="I78" s="50" t="s">
        <v>62</v>
      </c>
      <c r="J78" s="54" t="s">
        <v>40</v>
      </c>
      <c r="K78" s="50" t="s">
        <v>41</v>
      </c>
      <c r="L78" s="48">
        <v>90</v>
      </c>
      <c r="M78" s="48" t="s">
        <v>72</v>
      </c>
      <c r="N78" s="48" t="s">
        <v>76</v>
      </c>
      <c r="O78" s="50" t="s">
        <v>336</v>
      </c>
      <c r="P78" s="48">
        <v>198</v>
      </c>
      <c r="Q78" s="48">
        <v>186</v>
      </c>
      <c r="R78" s="52" t="s">
        <v>337</v>
      </c>
      <c r="S78" s="53" t="s">
        <v>34</v>
      </c>
    </row>
    <row r="79" spans="1:19" ht="78" customHeight="1" x14ac:dyDescent="0.2">
      <c r="A79" s="44" t="s">
        <v>24</v>
      </c>
      <c r="B79" s="50" t="s">
        <v>25</v>
      </c>
      <c r="C79" s="57">
        <v>45329</v>
      </c>
      <c r="D79" s="67">
        <f t="shared" si="1"/>
        <v>45419</v>
      </c>
      <c r="E79" s="71" t="s">
        <v>35</v>
      </c>
      <c r="F79" s="32" t="s">
        <v>338</v>
      </c>
      <c r="G79" s="53" t="s">
        <v>240</v>
      </c>
      <c r="H79" s="50" t="s">
        <v>206</v>
      </c>
      <c r="I79" s="50" t="s">
        <v>99</v>
      </c>
      <c r="J79" s="51" t="s">
        <v>40</v>
      </c>
      <c r="K79" s="50" t="s">
        <v>41</v>
      </c>
      <c r="L79" s="50">
        <v>90</v>
      </c>
      <c r="M79" s="48" t="s">
        <v>72</v>
      </c>
      <c r="N79" s="48" t="s">
        <v>76</v>
      </c>
      <c r="O79" s="50" t="s">
        <v>339</v>
      </c>
      <c r="P79" s="48">
        <v>65</v>
      </c>
      <c r="Q79" s="48" t="s">
        <v>39</v>
      </c>
      <c r="R79" s="52" t="s">
        <v>340</v>
      </c>
      <c r="S79" s="53" t="s">
        <v>34</v>
      </c>
    </row>
    <row r="80" spans="1:19" ht="103.35" customHeight="1" x14ac:dyDescent="0.2">
      <c r="A80" s="44" t="s">
        <v>24</v>
      </c>
      <c r="B80" s="50" t="s">
        <v>25</v>
      </c>
      <c r="C80" s="57">
        <v>45329</v>
      </c>
      <c r="D80" s="46">
        <f t="shared" si="1"/>
        <v>45419</v>
      </c>
      <c r="E80" s="67" t="s">
        <v>35</v>
      </c>
      <c r="F80" s="32" t="s">
        <v>341</v>
      </c>
      <c r="G80" s="48" t="s">
        <v>28</v>
      </c>
      <c r="H80" s="53" t="s">
        <v>342</v>
      </c>
      <c r="I80" s="50" t="s">
        <v>39</v>
      </c>
      <c r="J80" s="54" t="s">
        <v>40</v>
      </c>
      <c r="K80" s="53" t="s">
        <v>41</v>
      </c>
      <c r="L80" s="48">
        <v>90</v>
      </c>
      <c r="M80" s="48" t="s">
        <v>118</v>
      </c>
      <c r="N80" s="48" t="s">
        <v>43</v>
      </c>
      <c r="O80" s="50" t="s">
        <v>343</v>
      </c>
      <c r="P80" s="58">
        <v>1300</v>
      </c>
      <c r="Q80" s="48">
        <v>360</v>
      </c>
      <c r="R80" s="52" t="s">
        <v>344</v>
      </c>
      <c r="S80" s="53" t="s">
        <v>34</v>
      </c>
    </row>
    <row r="81" spans="1:19" ht="94.5" customHeight="1" x14ac:dyDescent="0.2">
      <c r="A81" s="44" t="s">
        <v>24</v>
      </c>
      <c r="B81" s="50" t="s">
        <v>25</v>
      </c>
      <c r="C81" s="57">
        <v>45329</v>
      </c>
      <c r="D81" s="46">
        <f t="shared" si="1"/>
        <v>45419</v>
      </c>
      <c r="E81" s="71" t="s">
        <v>35</v>
      </c>
      <c r="F81" s="32" t="s">
        <v>345</v>
      </c>
      <c r="G81" s="49" t="s">
        <v>28</v>
      </c>
      <c r="H81" s="50" t="s">
        <v>98</v>
      </c>
      <c r="I81" s="50" t="s">
        <v>39</v>
      </c>
      <c r="J81" s="51" t="s">
        <v>40</v>
      </c>
      <c r="K81" s="50" t="s">
        <v>41</v>
      </c>
      <c r="L81" s="48">
        <v>90</v>
      </c>
      <c r="M81" s="48" t="s">
        <v>72</v>
      </c>
      <c r="N81" s="48" t="s">
        <v>43</v>
      </c>
      <c r="O81" s="50" t="s">
        <v>346</v>
      </c>
      <c r="P81" s="62">
        <v>2600</v>
      </c>
      <c r="Q81" s="62">
        <v>1040</v>
      </c>
      <c r="R81" s="52" t="s">
        <v>347</v>
      </c>
      <c r="S81" s="53" t="s">
        <v>34</v>
      </c>
    </row>
    <row r="82" spans="1:19" ht="94.5" customHeight="1" x14ac:dyDescent="0.2">
      <c r="A82" s="44" t="s">
        <v>24</v>
      </c>
      <c r="B82" s="50" t="s">
        <v>25</v>
      </c>
      <c r="C82" s="57">
        <v>45343</v>
      </c>
      <c r="D82" s="67">
        <f t="shared" si="1"/>
        <v>45433</v>
      </c>
      <c r="E82" s="71" t="s">
        <v>35</v>
      </c>
      <c r="F82" s="33" t="s">
        <v>348</v>
      </c>
      <c r="G82" s="49" t="s">
        <v>28</v>
      </c>
      <c r="H82" s="50" t="s">
        <v>93</v>
      </c>
      <c r="I82" s="50" t="s">
        <v>39</v>
      </c>
      <c r="J82" s="51" t="s">
        <v>40</v>
      </c>
      <c r="K82" s="50" t="s">
        <v>41</v>
      </c>
      <c r="L82" s="50">
        <v>90</v>
      </c>
      <c r="M82" s="48" t="s">
        <v>72</v>
      </c>
      <c r="N82" s="50" t="s">
        <v>109</v>
      </c>
      <c r="O82" s="50" t="s">
        <v>349</v>
      </c>
      <c r="P82" s="48">
        <v>315</v>
      </c>
      <c r="Q82" s="50">
        <v>300</v>
      </c>
      <c r="R82" s="55" t="s">
        <v>350</v>
      </c>
      <c r="S82" s="53" t="s">
        <v>34</v>
      </c>
    </row>
    <row r="83" spans="1:19" ht="87.75" customHeight="1" x14ac:dyDescent="0.2">
      <c r="A83" s="44" t="s">
        <v>24</v>
      </c>
      <c r="B83" s="50" t="s">
        <v>25</v>
      </c>
      <c r="C83" s="57">
        <v>45357</v>
      </c>
      <c r="D83" s="46">
        <f t="shared" si="1"/>
        <v>45447</v>
      </c>
      <c r="E83" s="71" t="s">
        <v>35</v>
      </c>
      <c r="F83" s="32" t="s">
        <v>351</v>
      </c>
      <c r="G83" s="49" t="s">
        <v>28</v>
      </c>
      <c r="H83" s="53" t="s">
        <v>80</v>
      </c>
      <c r="I83" s="50" t="s">
        <v>39</v>
      </c>
      <c r="J83" s="54" t="s">
        <v>40</v>
      </c>
      <c r="K83" s="53" t="s">
        <v>229</v>
      </c>
      <c r="L83" s="50">
        <v>90</v>
      </c>
      <c r="M83" s="50" t="s">
        <v>50</v>
      </c>
      <c r="N83" s="48" t="s">
        <v>76</v>
      </c>
      <c r="O83" s="50" t="s">
        <v>352</v>
      </c>
      <c r="P83" s="58">
        <v>1000</v>
      </c>
      <c r="Q83" s="49" t="s">
        <v>39</v>
      </c>
      <c r="R83" s="52" t="s">
        <v>353</v>
      </c>
      <c r="S83" s="53" t="s">
        <v>34</v>
      </c>
    </row>
    <row r="84" spans="1:19" ht="116.25" customHeight="1" x14ac:dyDescent="0.2">
      <c r="A84" s="241" t="s">
        <v>24</v>
      </c>
      <c r="B84" s="50" t="s">
        <v>25</v>
      </c>
      <c r="C84" s="45">
        <v>45362</v>
      </c>
      <c r="D84" s="46">
        <f t="shared" si="1"/>
        <v>45392</v>
      </c>
      <c r="E84" s="71" t="s">
        <v>35</v>
      </c>
      <c r="F84" s="39" t="s">
        <v>354</v>
      </c>
      <c r="G84" s="49" t="s">
        <v>105</v>
      </c>
      <c r="H84" s="53" t="s">
        <v>256</v>
      </c>
      <c r="I84" s="49" t="s">
        <v>39</v>
      </c>
      <c r="J84" s="51" t="s">
        <v>355</v>
      </c>
      <c r="K84" s="50" t="s">
        <v>157</v>
      </c>
      <c r="L84" s="51">
        <v>30</v>
      </c>
      <c r="M84" s="36" t="s">
        <v>72</v>
      </c>
      <c r="N84" s="48" t="s">
        <v>109</v>
      </c>
      <c r="O84" s="50" t="s">
        <v>356</v>
      </c>
      <c r="P84" s="58" t="s">
        <v>39</v>
      </c>
      <c r="Q84" s="58" t="s">
        <v>39</v>
      </c>
      <c r="R84" s="52" t="s">
        <v>357</v>
      </c>
      <c r="S84" s="53" t="s">
        <v>34</v>
      </c>
    </row>
    <row r="85" spans="1:19" ht="135" customHeight="1" x14ac:dyDescent="0.2">
      <c r="A85" s="73" t="s">
        <v>24</v>
      </c>
      <c r="B85" s="50" t="s">
        <v>25</v>
      </c>
      <c r="C85" s="57">
        <v>45364</v>
      </c>
      <c r="D85" s="67">
        <f t="shared" si="1"/>
        <v>45394</v>
      </c>
      <c r="E85" s="71" t="s">
        <v>35</v>
      </c>
      <c r="F85" s="39" t="s">
        <v>358</v>
      </c>
      <c r="G85" s="49" t="s">
        <v>359</v>
      </c>
      <c r="H85" s="53" t="s">
        <v>360</v>
      </c>
      <c r="I85" s="50" t="s">
        <v>39</v>
      </c>
      <c r="J85" s="51" t="s">
        <v>156</v>
      </c>
      <c r="K85" s="50" t="s">
        <v>41</v>
      </c>
      <c r="L85" s="50">
        <v>30</v>
      </c>
      <c r="M85" s="53" t="s">
        <v>361</v>
      </c>
      <c r="N85" s="51" t="s">
        <v>39</v>
      </c>
      <c r="O85" s="50" t="s">
        <v>362</v>
      </c>
      <c r="P85" s="50" t="s">
        <v>39</v>
      </c>
      <c r="Q85" s="49" t="s">
        <v>39</v>
      </c>
      <c r="R85" s="52" t="s">
        <v>363</v>
      </c>
      <c r="S85" s="50" t="s">
        <v>34</v>
      </c>
    </row>
    <row r="86" spans="1:19" ht="97.5" customHeight="1" x14ac:dyDescent="0.2">
      <c r="A86" s="44" t="s">
        <v>24</v>
      </c>
      <c r="B86" s="50" t="s">
        <v>25</v>
      </c>
      <c r="C86" s="45">
        <v>45364</v>
      </c>
      <c r="D86" s="67" t="s">
        <v>71</v>
      </c>
      <c r="E86" s="71" t="s">
        <v>35</v>
      </c>
      <c r="F86" s="217" t="s">
        <v>364</v>
      </c>
      <c r="G86" s="49" t="s">
        <v>172</v>
      </c>
      <c r="H86" s="53" t="s">
        <v>365</v>
      </c>
      <c r="I86" s="50" t="s">
        <v>71</v>
      </c>
      <c r="J86" s="51" t="s">
        <v>156</v>
      </c>
      <c r="K86" s="50" t="s">
        <v>41</v>
      </c>
      <c r="L86" s="50" t="s">
        <v>71</v>
      </c>
      <c r="M86" s="36" t="s">
        <v>50</v>
      </c>
      <c r="N86" s="50" t="s">
        <v>71</v>
      </c>
      <c r="O86" s="50" t="s">
        <v>71</v>
      </c>
      <c r="P86" s="50" t="s">
        <v>71</v>
      </c>
      <c r="Q86" s="50" t="s">
        <v>71</v>
      </c>
      <c r="R86" s="55" t="s">
        <v>366</v>
      </c>
      <c r="S86" s="50" t="s">
        <v>34</v>
      </c>
    </row>
    <row r="87" spans="1:19" ht="348" customHeight="1" x14ac:dyDescent="0.2">
      <c r="A87" s="44" t="s">
        <v>24</v>
      </c>
      <c r="B87" s="50" t="s">
        <v>25</v>
      </c>
      <c r="C87" s="45">
        <v>45364</v>
      </c>
      <c r="D87" s="67" t="str">
        <f t="shared" ref="D87:D118" si="2">IF(ISTEXT(L87),L87,L87+C87)</f>
        <v>90 days or as per funding variation</v>
      </c>
      <c r="E87" s="71" t="s">
        <v>35</v>
      </c>
      <c r="F87" s="39" t="s">
        <v>367</v>
      </c>
      <c r="G87" s="53" t="s">
        <v>148</v>
      </c>
      <c r="H87" s="53" t="s">
        <v>60</v>
      </c>
      <c r="I87" s="49" t="s">
        <v>39</v>
      </c>
      <c r="J87" s="54" t="s">
        <v>156</v>
      </c>
      <c r="K87" s="53" t="s">
        <v>157</v>
      </c>
      <c r="L87" s="51" t="s">
        <v>368</v>
      </c>
      <c r="M87" s="49" t="s">
        <v>72</v>
      </c>
      <c r="N87" s="48" t="s">
        <v>39</v>
      </c>
      <c r="O87" s="48" t="s">
        <v>39</v>
      </c>
      <c r="P87" s="48" t="s">
        <v>39</v>
      </c>
      <c r="Q87" s="48" t="s">
        <v>39</v>
      </c>
      <c r="R87" s="52" t="s">
        <v>369</v>
      </c>
      <c r="S87" s="50" t="s">
        <v>34</v>
      </c>
    </row>
    <row r="88" spans="1:19" ht="87.75" customHeight="1" x14ac:dyDescent="0.2">
      <c r="A88" s="44" t="s">
        <v>24</v>
      </c>
      <c r="B88" s="50" t="s">
        <v>25</v>
      </c>
      <c r="C88" s="57">
        <v>45371</v>
      </c>
      <c r="D88" s="46">
        <f t="shared" si="2"/>
        <v>45461</v>
      </c>
      <c r="E88" s="67" t="s">
        <v>35</v>
      </c>
      <c r="F88" s="39" t="s">
        <v>370</v>
      </c>
      <c r="G88" s="50" t="s">
        <v>28</v>
      </c>
      <c r="H88" s="53" t="s">
        <v>241</v>
      </c>
      <c r="I88" s="50" t="s">
        <v>39</v>
      </c>
      <c r="J88" s="54" t="s">
        <v>40</v>
      </c>
      <c r="K88" s="50" t="s">
        <v>41</v>
      </c>
      <c r="L88" s="50">
        <v>90</v>
      </c>
      <c r="M88" s="48" t="s">
        <v>72</v>
      </c>
      <c r="N88" s="48" t="s">
        <v>76</v>
      </c>
      <c r="O88" s="50" t="s">
        <v>371</v>
      </c>
      <c r="P88" s="50" t="s">
        <v>372</v>
      </c>
      <c r="Q88" s="50" t="s">
        <v>373</v>
      </c>
      <c r="R88" s="56" t="s">
        <v>374</v>
      </c>
      <c r="S88" s="53" t="s">
        <v>34</v>
      </c>
    </row>
    <row r="89" spans="1:19" ht="103.5" customHeight="1" x14ac:dyDescent="0.2">
      <c r="A89" s="44" t="s">
        <v>24</v>
      </c>
      <c r="B89" s="50" t="s">
        <v>25</v>
      </c>
      <c r="C89" s="45">
        <v>45378</v>
      </c>
      <c r="D89" s="67">
        <f t="shared" si="2"/>
        <v>45468</v>
      </c>
      <c r="E89" s="71" t="s">
        <v>35</v>
      </c>
      <c r="F89" s="32" t="s">
        <v>375</v>
      </c>
      <c r="G89" s="53" t="s">
        <v>172</v>
      </c>
      <c r="H89" s="53" t="s">
        <v>259</v>
      </c>
      <c r="I89" s="50" t="s">
        <v>39</v>
      </c>
      <c r="J89" s="50" t="s">
        <v>156</v>
      </c>
      <c r="K89" s="50" t="s">
        <v>41</v>
      </c>
      <c r="L89" s="50">
        <v>90</v>
      </c>
      <c r="M89" s="50" t="s">
        <v>72</v>
      </c>
      <c r="N89" s="48" t="s">
        <v>76</v>
      </c>
      <c r="O89" s="50" t="s">
        <v>376</v>
      </c>
      <c r="P89" s="58">
        <v>13515</v>
      </c>
      <c r="Q89" s="58">
        <v>3000</v>
      </c>
      <c r="R89" s="55" t="s">
        <v>377</v>
      </c>
      <c r="S89" s="50" t="s">
        <v>34</v>
      </c>
    </row>
    <row r="90" spans="1:19" ht="103.5" customHeight="1" x14ac:dyDescent="0.2">
      <c r="A90" s="44" t="s">
        <v>24</v>
      </c>
      <c r="B90" s="50" t="s">
        <v>25</v>
      </c>
      <c r="C90" s="45">
        <v>45378</v>
      </c>
      <c r="D90" s="67">
        <f t="shared" si="2"/>
        <v>45468</v>
      </c>
      <c r="E90" s="71" t="s">
        <v>35</v>
      </c>
      <c r="F90" s="217" t="s">
        <v>378</v>
      </c>
      <c r="G90" s="48" t="s">
        <v>240</v>
      </c>
      <c r="H90" s="53" t="s">
        <v>379</v>
      </c>
      <c r="I90" s="50" t="s">
        <v>39</v>
      </c>
      <c r="J90" s="51" t="s">
        <v>40</v>
      </c>
      <c r="K90" s="50" t="s">
        <v>229</v>
      </c>
      <c r="L90" s="50">
        <v>90</v>
      </c>
      <c r="M90" s="50" t="s">
        <v>128</v>
      </c>
      <c r="N90" s="48" t="s">
        <v>43</v>
      </c>
      <c r="O90" s="50" t="s">
        <v>380</v>
      </c>
      <c r="P90" s="48">
        <v>416</v>
      </c>
      <c r="Q90" s="48">
        <v>411</v>
      </c>
      <c r="R90" s="52" t="s">
        <v>381</v>
      </c>
      <c r="S90" s="53" t="s">
        <v>34</v>
      </c>
    </row>
    <row r="91" spans="1:19" ht="103.5" customHeight="1" x14ac:dyDescent="0.2">
      <c r="A91" s="44" t="s">
        <v>24</v>
      </c>
      <c r="B91" s="50" t="s">
        <v>25</v>
      </c>
      <c r="C91" s="45">
        <v>45378</v>
      </c>
      <c r="D91" s="108" t="str">
        <f t="shared" si="2"/>
        <v>n/a - terminated</v>
      </c>
      <c r="E91" s="46" t="s">
        <v>26</v>
      </c>
      <c r="F91" s="217" t="s">
        <v>382</v>
      </c>
      <c r="G91" s="48" t="s">
        <v>31</v>
      </c>
      <c r="H91" s="53" t="s">
        <v>31</v>
      </c>
      <c r="I91" s="50" t="s">
        <v>30</v>
      </c>
      <c r="J91" s="54" t="s">
        <v>31</v>
      </c>
      <c r="K91" s="50" t="s">
        <v>31</v>
      </c>
      <c r="L91" s="50" t="s">
        <v>32</v>
      </c>
      <c r="M91" s="50" t="s">
        <v>32</v>
      </c>
      <c r="N91" s="48" t="s">
        <v>32</v>
      </c>
      <c r="O91" s="48" t="s">
        <v>32</v>
      </c>
      <c r="P91" s="50" t="s">
        <v>32</v>
      </c>
      <c r="Q91" s="50" t="s">
        <v>32</v>
      </c>
      <c r="R91" s="52" t="s">
        <v>383</v>
      </c>
      <c r="S91" s="53" t="s">
        <v>34</v>
      </c>
    </row>
    <row r="92" spans="1:19" ht="103.5" customHeight="1" x14ac:dyDescent="0.2">
      <c r="A92" s="44" t="s">
        <v>24</v>
      </c>
      <c r="B92" s="50" t="s">
        <v>25</v>
      </c>
      <c r="C92" s="45">
        <v>45379</v>
      </c>
      <c r="D92" s="108" t="str">
        <f t="shared" si="2"/>
        <v>n/a - terminated</v>
      </c>
      <c r="E92" s="46" t="s">
        <v>26</v>
      </c>
      <c r="F92" s="217" t="s">
        <v>384</v>
      </c>
      <c r="G92" s="48" t="s">
        <v>31</v>
      </c>
      <c r="H92" s="53" t="s">
        <v>31</v>
      </c>
      <c r="I92" s="50" t="s">
        <v>30</v>
      </c>
      <c r="J92" s="54" t="s">
        <v>31</v>
      </c>
      <c r="K92" s="50" t="s">
        <v>31</v>
      </c>
      <c r="L92" s="50" t="s">
        <v>32</v>
      </c>
      <c r="M92" s="50" t="s">
        <v>32</v>
      </c>
      <c r="N92" s="48" t="s">
        <v>32</v>
      </c>
      <c r="O92" s="48" t="s">
        <v>32</v>
      </c>
      <c r="P92" s="50" t="s">
        <v>32</v>
      </c>
      <c r="Q92" s="50" t="s">
        <v>32</v>
      </c>
      <c r="R92" s="52" t="s">
        <v>385</v>
      </c>
      <c r="S92" s="53" t="s">
        <v>34</v>
      </c>
    </row>
    <row r="93" spans="1:19" ht="104.25" customHeight="1" x14ac:dyDescent="0.2">
      <c r="A93" s="44" t="s">
        <v>24</v>
      </c>
      <c r="B93" s="50" t="s">
        <v>25</v>
      </c>
      <c r="C93" s="45">
        <v>45379</v>
      </c>
      <c r="D93" s="67">
        <f t="shared" si="2"/>
        <v>45469</v>
      </c>
      <c r="E93" s="71" t="s">
        <v>35</v>
      </c>
      <c r="F93" s="32" t="s">
        <v>386</v>
      </c>
      <c r="G93" s="53" t="s">
        <v>28</v>
      </c>
      <c r="H93" s="50" t="s">
        <v>177</v>
      </c>
      <c r="I93" s="50" t="s">
        <v>39</v>
      </c>
      <c r="J93" s="51" t="s">
        <v>40</v>
      </c>
      <c r="K93" s="50" t="s">
        <v>41</v>
      </c>
      <c r="L93" s="50">
        <v>90</v>
      </c>
      <c r="M93" s="36" t="s">
        <v>72</v>
      </c>
      <c r="N93" s="50" t="s">
        <v>109</v>
      </c>
      <c r="O93" s="50" t="s">
        <v>387</v>
      </c>
      <c r="P93" s="50">
        <v>360</v>
      </c>
      <c r="Q93" s="48">
        <v>262</v>
      </c>
      <c r="R93" s="52" t="s">
        <v>388</v>
      </c>
      <c r="S93" s="53" t="s">
        <v>34</v>
      </c>
    </row>
    <row r="94" spans="1:19" ht="83.25" customHeight="1" x14ac:dyDescent="0.2">
      <c r="A94" s="44" t="s">
        <v>24</v>
      </c>
      <c r="B94" s="50" t="s">
        <v>25</v>
      </c>
      <c r="C94" s="57">
        <v>45379</v>
      </c>
      <c r="D94" s="67" t="str">
        <f t="shared" si="2"/>
        <v>n/a - terminated</v>
      </c>
      <c r="E94" s="46" t="s">
        <v>26</v>
      </c>
      <c r="F94" s="35" t="s">
        <v>389</v>
      </c>
      <c r="G94" s="49" t="s">
        <v>60</v>
      </c>
      <c r="H94" s="50" t="s">
        <v>390</v>
      </c>
      <c r="I94" s="50" t="s">
        <v>30</v>
      </c>
      <c r="J94" s="54" t="s">
        <v>31</v>
      </c>
      <c r="K94" s="50" t="s">
        <v>31</v>
      </c>
      <c r="L94" s="50" t="s">
        <v>32</v>
      </c>
      <c r="M94" s="50" t="s">
        <v>32</v>
      </c>
      <c r="N94" s="48" t="s">
        <v>32</v>
      </c>
      <c r="O94" s="48" t="s">
        <v>32</v>
      </c>
      <c r="P94" s="50" t="s">
        <v>32</v>
      </c>
      <c r="Q94" s="50" t="s">
        <v>32</v>
      </c>
      <c r="R94" s="56" t="s">
        <v>391</v>
      </c>
      <c r="S94" s="53" t="s">
        <v>46</v>
      </c>
    </row>
    <row r="95" spans="1:19" ht="122.25" customHeight="1" x14ac:dyDescent="0.2">
      <c r="A95" s="44" t="s">
        <v>392</v>
      </c>
      <c r="B95" s="53" t="s">
        <v>25</v>
      </c>
      <c r="C95" s="57">
        <v>45385</v>
      </c>
      <c r="D95" s="67" t="str">
        <f t="shared" si="2"/>
        <v>n/a - CDF budget</v>
      </c>
      <c r="E95" s="71" t="s">
        <v>35</v>
      </c>
      <c r="F95" s="32" t="s">
        <v>393</v>
      </c>
      <c r="G95" s="48" t="s">
        <v>28</v>
      </c>
      <c r="H95" s="53" t="s">
        <v>163</v>
      </c>
      <c r="I95" s="50" t="s">
        <v>39</v>
      </c>
      <c r="J95" s="54" t="s">
        <v>40</v>
      </c>
      <c r="K95" s="50" t="s">
        <v>41</v>
      </c>
      <c r="L95" s="50" t="s">
        <v>89</v>
      </c>
      <c r="M95" s="50" t="s">
        <v>292</v>
      </c>
      <c r="N95" s="48" t="s">
        <v>43</v>
      </c>
      <c r="O95" s="50" t="s">
        <v>394</v>
      </c>
      <c r="P95" s="48">
        <v>480</v>
      </c>
      <c r="Q95" s="48">
        <v>360</v>
      </c>
      <c r="R95" s="52" t="s">
        <v>395</v>
      </c>
      <c r="S95" s="53" t="s">
        <v>34</v>
      </c>
    </row>
    <row r="96" spans="1:19" ht="137.25" customHeight="1" x14ac:dyDescent="0.2">
      <c r="A96" s="44" t="s">
        <v>392</v>
      </c>
      <c r="B96" s="53" t="s">
        <v>25</v>
      </c>
      <c r="C96" s="57">
        <v>45392</v>
      </c>
      <c r="D96" s="46">
        <f t="shared" si="2"/>
        <v>45482</v>
      </c>
      <c r="E96" s="46" t="s">
        <v>35</v>
      </c>
      <c r="F96" s="32" t="s">
        <v>396</v>
      </c>
      <c r="G96" s="48" t="s">
        <v>28</v>
      </c>
      <c r="H96" s="53" t="s">
        <v>397</v>
      </c>
      <c r="I96" s="50" t="s">
        <v>39</v>
      </c>
      <c r="J96" s="54" t="s">
        <v>40</v>
      </c>
      <c r="K96" s="50" t="s">
        <v>41</v>
      </c>
      <c r="L96" s="50">
        <v>90</v>
      </c>
      <c r="M96" s="48" t="s">
        <v>164</v>
      </c>
      <c r="N96" s="48" t="s">
        <v>43</v>
      </c>
      <c r="O96" s="50" t="s">
        <v>398</v>
      </c>
      <c r="P96" s="58">
        <v>1100</v>
      </c>
      <c r="Q96" s="48">
        <v>404</v>
      </c>
      <c r="R96" s="52" t="s">
        <v>399</v>
      </c>
      <c r="S96" s="53" t="s">
        <v>34</v>
      </c>
    </row>
    <row r="97" spans="1:19" ht="108" customHeight="1" x14ac:dyDescent="0.2">
      <c r="A97" s="44" t="s">
        <v>392</v>
      </c>
      <c r="B97" s="53" t="s">
        <v>25</v>
      </c>
      <c r="C97" s="57">
        <v>45406</v>
      </c>
      <c r="D97" s="46" t="str">
        <f t="shared" si="2"/>
        <v>n/a - terminated</v>
      </c>
      <c r="E97" s="46" t="s">
        <v>26</v>
      </c>
      <c r="F97" s="33" t="s">
        <v>400</v>
      </c>
      <c r="G97" s="48" t="s">
        <v>28</v>
      </c>
      <c r="H97" s="97" t="s">
        <v>322</v>
      </c>
      <c r="I97" s="50" t="s">
        <v>30</v>
      </c>
      <c r="J97" s="54" t="s">
        <v>31</v>
      </c>
      <c r="K97" s="50" t="s">
        <v>31</v>
      </c>
      <c r="L97" s="50" t="s">
        <v>32</v>
      </c>
      <c r="M97" s="48" t="s">
        <v>32</v>
      </c>
      <c r="N97" s="48" t="s">
        <v>32</v>
      </c>
      <c r="O97" s="48" t="s">
        <v>32</v>
      </c>
      <c r="P97" s="50" t="s">
        <v>32</v>
      </c>
      <c r="Q97" s="50" t="s">
        <v>32</v>
      </c>
      <c r="R97" s="52" t="s">
        <v>401</v>
      </c>
      <c r="S97" s="53" t="s">
        <v>34</v>
      </c>
    </row>
    <row r="98" spans="1:19" ht="114" customHeight="1" x14ac:dyDescent="0.2">
      <c r="A98" s="44" t="s">
        <v>392</v>
      </c>
      <c r="B98" s="53" t="s">
        <v>25</v>
      </c>
      <c r="C98" s="57">
        <v>45407</v>
      </c>
      <c r="D98" s="46" t="str">
        <f t="shared" si="2"/>
        <v>n/a - terminated</v>
      </c>
      <c r="E98" s="46" t="s">
        <v>26</v>
      </c>
      <c r="F98" s="33" t="s">
        <v>402</v>
      </c>
      <c r="G98" s="48" t="s">
        <v>28</v>
      </c>
      <c r="H98" s="97" t="s">
        <v>114</v>
      </c>
      <c r="I98" s="50" t="s">
        <v>30</v>
      </c>
      <c r="J98" s="54" t="s">
        <v>31</v>
      </c>
      <c r="K98" s="50" t="s">
        <v>31</v>
      </c>
      <c r="L98" s="50" t="s">
        <v>32</v>
      </c>
      <c r="M98" s="48" t="s">
        <v>32</v>
      </c>
      <c r="N98" s="48" t="s">
        <v>32</v>
      </c>
      <c r="O98" s="48" t="s">
        <v>32</v>
      </c>
      <c r="P98" s="50" t="s">
        <v>32</v>
      </c>
      <c r="Q98" s="50" t="s">
        <v>32</v>
      </c>
      <c r="R98" s="52" t="s">
        <v>403</v>
      </c>
      <c r="S98" s="53" t="s">
        <v>34</v>
      </c>
    </row>
    <row r="99" spans="1:19" ht="114" customHeight="1" x14ac:dyDescent="0.2">
      <c r="A99" s="44" t="s">
        <v>392</v>
      </c>
      <c r="B99" s="53" t="s">
        <v>25</v>
      </c>
      <c r="C99" s="57">
        <v>45412</v>
      </c>
      <c r="D99" s="46" t="str">
        <f t="shared" si="2"/>
        <v>n/a - terminated</v>
      </c>
      <c r="E99" s="46" t="s">
        <v>26</v>
      </c>
      <c r="F99" s="33" t="s">
        <v>404</v>
      </c>
      <c r="G99" s="48" t="s">
        <v>60</v>
      </c>
      <c r="H99" s="97" t="s">
        <v>31</v>
      </c>
      <c r="I99" s="50" t="s">
        <v>30</v>
      </c>
      <c r="J99" s="54" t="s">
        <v>31</v>
      </c>
      <c r="K99" s="50" t="s">
        <v>31</v>
      </c>
      <c r="L99" s="50" t="s">
        <v>32</v>
      </c>
      <c r="M99" s="48" t="s">
        <v>32</v>
      </c>
      <c r="N99" s="48" t="s">
        <v>32</v>
      </c>
      <c r="O99" s="48" t="s">
        <v>32</v>
      </c>
      <c r="P99" s="50" t="s">
        <v>32</v>
      </c>
      <c r="Q99" s="50" t="s">
        <v>32</v>
      </c>
      <c r="R99" s="52" t="s">
        <v>405</v>
      </c>
      <c r="S99" s="53" t="s">
        <v>34</v>
      </c>
    </row>
    <row r="100" spans="1:19" ht="164.25" customHeight="1" x14ac:dyDescent="0.2">
      <c r="A100" s="44" t="s">
        <v>392</v>
      </c>
      <c r="B100" s="53" t="s">
        <v>25</v>
      </c>
      <c r="C100" s="57">
        <v>45413</v>
      </c>
      <c r="D100" s="78">
        <f t="shared" si="2"/>
        <v>45503</v>
      </c>
      <c r="E100" s="67" t="s">
        <v>35</v>
      </c>
      <c r="F100" s="81" t="s">
        <v>406</v>
      </c>
      <c r="G100" s="48" t="s">
        <v>28</v>
      </c>
      <c r="H100" s="97" t="s">
        <v>80</v>
      </c>
      <c r="I100" s="50" t="s">
        <v>62</v>
      </c>
      <c r="J100" s="54" t="s">
        <v>40</v>
      </c>
      <c r="K100" s="50" t="s">
        <v>41</v>
      </c>
      <c r="L100" s="48">
        <v>90</v>
      </c>
      <c r="M100" s="48" t="s">
        <v>292</v>
      </c>
      <c r="N100" s="48" t="s">
        <v>109</v>
      </c>
      <c r="O100" s="50" t="s">
        <v>407</v>
      </c>
      <c r="P100" s="48">
        <v>53</v>
      </c>
      <c r="Q100" s="48">
        <v>53</v>
      </c>
      <c r="R100" s="52" t="s">
        <v>408</v>
      </c>
      <c r="S100" s="53" t="s">
        <v>34</v>
      </c>
    </row>
    <row r="101" spans="1:19" ht="122.1" customHeight="1" x14ac:dyDescent="0.2">
      <c r="A101" s="44" t="s">
        <v>392</v>
      </c>
      <c r="B101" s="53" t="s">
        <v>25</v>
      </c>
      <c r="C101" s="45">
        <v>45420</v>
      </c>
      <c r="D101" s="78">
        <f t="shared" si="2"/>
        <v>45510</v>
      </c>
      <c r="E101" s="46" t="s">
        <v>35</v>
      </c>
      <c r="F101" s="81" t="s">
        <v>409</v>
      </c>
      <c r="G101" s="49" t="s">
        <v>28</v>
      </c>
      <c r="H101" s="97" t="s">
        <v>114</v>
      </c>
      <c r="I101" s="50" t="s">
        <v>39</v>
      </c>
      <c r="J101" s="51" t="s">
        <v>40</v>
      </c>
      <c r="K101" s="50" t="s">
        <v>41</v>
      </c>
      <c r="L101" s="48">
        <v>90</v>
      </c>
      <c r="M101" s="48" t="s">
        <v>72</v>
      </c>
      <c r="N101" s="48" t="s">
        <v>43</v>
      </c>
      <c r="O101" s="50" t="s">
        <v>52</v>
      </c>
      <c r="P101" s="48">
        <v>442</v>
      </c>
      <c r="Q101" s="48">
        <v>153</v>
      </c>
      <c r="R101" s="52" t="s">
        <v>410</v>
      </c>
      <c r="S101" s="53" t="s">
        <v>34</v>
      </c>
    </row>
    <row r="102" spans="1:19" ht="253.35" customHeight="1" x14ac:dyDescent="0.2">
      <c r="A102" s="44" t="s">
        <v>392</v>
      </c>
      <c r="B102" s="53" t="s">
        <v>25</v>
      </c>
      <c r="C102" s="45">
        <v>45420</v>
      </c>
      <c r="D102" s="78">
        <f t="shared" si="2"/>
        <v>45450</v>
      </c>
      <c r="E102" s="71" t="s">
        <v>35</v>
      </c>
      <c r="F102" s="81" t="s">
        <v>411</v>
      </c>
      <c r="G102" s="53" t="s">
        <v>148</v>
      </c>
      <c r="H102" s="109" t="s">
        <v>60</v>
      </c>
      <c r="I102" s="50" t="s">
        <v>39</v>
      </c>
      <c r="J102" s="51" t="s">
        <v>156</v>
      </c>
      <c r="K102" s="50" t="s">
        <v>157</v>
      </c>
      <c r="L102" s="48">
        <v>30</v>
      </c>
      <c r="M102" s="48" t="s">
        <v>164</v>
      </c>
      <c r="N102" s="48" t="s">
        <v>43</v>
      </c>
      <c r="O102" s="50" t="s">
        <v>412</v>
      </c>
      <c r="P102" s="48" t="s">
        <v>39</v>
      </c>
      <c r="Q102" s="48" t="s">
        <v>39</v>
      </c>
      <c r="R102" s="52" t="s">
        <v>413</v>
      </c>
      <c r="S102" s="53" t="s">
        <v>34</v>
      </c>
    </row>
    <row r="103" spans="1:19" ht="111.75" customHeight="1" x14ac:dyDescent="0.2">
      <c r="A103" s="44" t="s">
        <v>392</v>
      </c>
      <c r="B103" s="53" t="s">
        <v>25</v>
      </c>
      <c r="C103" s="57">
        <v>45427</v>
      </c>
      <c r="D103" s="78">
        <f t="shared" si="2"/>
        <v>45517</v>
      </c>
      <c r="E103" s="67" t="s">
        <v>35</v>
      </c>
      <c r="F103" s="40" t="s">
        <v>414</v>
      </c>
      <c r="G103" s="48" t="s">
        <v>37</v>
      </c>
      <c r="H103" s="97" t="s">
        <v>181</v>
      </c>
      <c r="I103" s="50" t="s">
        <v>62</v>
      </c>
      <c r="J103" s="54" t="s">
        <v>156</v>
      </c>
      <c r="K103" s="50" t="s">
        <v>415</v>
      </c>
      <c r="L103" s="48">
        <v>90</v>
      </c>
      <c r="M103" s="48" t="s">
        <v>72</v>
      </c>
      <c r="N103" s="50" t="s">
        <v>51</v>
      </c>
      <c r="O103" s="50" t="s">
        <v>416</v>
      </c>
      <c r="P103" s="58">
        <v>15300</v>
      </c>
      <c r="Q103" s="48" t="s">
        <v>417</v>
      </c>
      <c r="R103" s="52" t="s">
        <v>418</v>
      </c>
      <c r="S103" s="53" t="s">
        <v>34</v>
      </c>
    </row>
    <row r="104" spans="1:19" ht="110.25" customHeight="1" x14ac:dyDescent="0.2">
      <c r="A104" s="44" t="s">
        <v>392</v>
      </c>
      <c r="B104" s="53" t="s">
        <v>25</v>
      </c>
      <c r="C104" s="57">
        <v>45427</v>
      </c>
      <c r="D104" s="46">
        <f t="shared" si="2"/>
        <v>45517</v>
      </c>
      <c r="E104" s="46" t="s">
        <v>35</v>
      </c>
      <c r="F104" s="217" t="s">
        <v>419</v>
      </c>
      <c r="G104" s="49" t="s">
        <v>28</v>
      </c>
      <c r="H104" s="53" t="s">
        <v>114</v>
      </c>
      <c r="I104" s="50" t="s">
        <v>39</v>
      </c>
      <c r="J104" s="51" t="s">
        <v>40</v>
      </c>
      <c r="K104" s="50" t="s">
        <v>41</v>
      </c>
      <c r="L104" s="48">
        <v>90</v>
      </c>
      <c r="M104" s="50" t="s">
        <v>420</v>
      </c>
      <c r="N104" s="48" t="s">
        <v>43</v>
      </c>
      <c r="O104" s="50" t="s">
        <v>421</v>
      </c>
      <c r="P104" s="50" t="s">
        <v>422</v>
      </c>
      <c r="Q104" s="50" t="s">
        <v>423</v>
      </c>
      <c r="R104" s="52" t="s">
        <v>424</v>
      </c>
      <c r="S104" s="53" t="s">
        <v>34</v>
      </c>
    </row>
    <row r="105" spans="1:19" ht="144" customHeight="1" x14ac:dyDescent="0.2">
      <c r="A105" s="44" t="s">
        <v>392</v>
      </c>
      <c r="B105" s="53" t="s">
        <v>25</v>
      </c>
      <c r="C105" s="45">
        <v>45427</v>
      </c>
      <c r="D105" s="78">
        <f t="shared" si="2"/>
        <v>45517</v>
      </c>
      <c r="E105" s="71" t="s">
        <v>35</v>
      </c>
      <c r="F105" s="39" t="s">
        <v>425</v>
      </c>
      <c r="G105" s="49" t="s">
        <v>28</v>
      </c>
      <c r="H105" s="97" t="s">
        <v>122</v>
      </c>
      <c r="I105" s="50" t="s">
        <v>39</v>
      </c>
      <c r="J105" s="54" t="s">
        <v>40</v>
      </c>
      <c r="K105" s="53" t="s">
        <v>41</v>
      </c>
      <c r="L105" s="51">
        <v>90</v>
      </c>
      <c r="M105" s="49" t="s">
        <v>292</v>
      </c>
      <c r="N105" s="49" t="s">
        <v>43</v>
      </c>
      <c r="O105" s="53" t="s">
        <v>426</v>
      </c>
      <c r="P105" s="49" t="s">
        <v>427</v>
      </c>
      <c r="Q105" s="50" t="s">
        <v>428</v>
      </c>
      <c r="R105" s="52" t="s">
        <v>429</v>
      </c>
      <c r="S105" s="50" t="s">
        <v>34</v>
      </c>
    </row>
    <row r="106" spans="1:19" ht="83.25" customHeight="1" x14ac:dyDescent="0.2">
      <c r="A106" s="44" t="s">
        <v>392</v>
      </c>
      <c r="B106" s="53" t="s">
        <v>25</v>
      </c>
      <c r="C106" s="57">
        <v>45434</v>
      </c>
      <c r="D106" s="46" t="str">
        <f t="shared" si="2"/>
        <v>n/a - terminated</v>
      </c>
      <c r="E106" s="46" t="s">
        <v>26</v>
      </c>
      <c r="F106" s="32" t="s">
        <v>430</v>
      </c>
      <c r="G106" s="50" t="s">
        <v>245</v>
      </c>
      <c r="H106" s="53" t="s">
        <v>431</v>
      </c>
      <c r="I106" s="50" t="s">
        <v>30</v>
      </c>
      <c r="J106" s="54" t="s">
        <v>31</v>
      </c>
      <c r="K106" s="50" t="s">
        <v>31</v>
      </c>
      <c r="L106" s="50" t="s">
        <v>32</v>
      </c>
      <c r="M106" s="48" t="s">
        <v>32</v>
      </c>
      <c r="N106" s="48" t="s">
        <v>32</v>
      </c>
      <c r="O106" s="48" t="s">
        <v>32</v>
      </c>
      <c r="P106" s="50" t="s">
        <v>32</v>
      </c>
      <c r="Q106" s="50" t="s">
        <v>32</v>
      </c>
      <c r="R106" s="52" t="s">
        <v>432</v>
      </c>
      <c r="S106" s="53" t="s">
        <v>34</v>
      </c>
    </row>
    <row r="107" spans="1:19" ht="98.1" customHeight="1" x14ac:dyDescent="0.2">
      <c r="A107" s="44" t="s">
        <v>392</v>
      </c>
      <c r="B107" s="53" t="s">
        <v>25</v>
      </c>
      <c r="C107" s="45">
        <v>45434</v>
      </c>
      <c r="D107" s="78">
        <f t="shared" si="2"/>
        <v>45524</v>
      </c>
      <c r="E107" s="67" t="s">
        <v>35</v>
      </c>
      <c r="F107" s="33" t="s">
        <v>433</v>
      </c>
      <c r="G107" s="49" t="s">
        <v>55</v>
      </c>
      <c r="H107" s="97" t="s">
        <v>187</v>
      </c>
      <c r="I107" s="53" t="s">
        <v>39</v>
      </c>
      <c r="J107" s="54" t="s">
        <v>40</v>
      </c>
      <c r="K107" s="53" t="s">
        <v>229</v>
      </c>
      <c r="L107" s="53">
        <v>90</v>
      </c>
      <c r="M107" s="50" t="s">
        <v>50</v>
      </c>
      <c r="N107" s="49" t="s">
        <v>43</v>
      </c>
      <c r="O107" s="53" t="s">
        <v>434</v>
      </c>
      <c r="P107" s="49">
        <v>174</v>
      </c>
      <c r="Q107" s="49">
        <v>164</v>
      </c>
      <c r="R107" s="52" t="s">
        <v>435</v>
      </c>
      <c r="S107" s="53" t="s">
        <v>46</v>
      </c>
    </row>
    <row r="108" spans="1:19" ht="83.25" customHeight="1" x14ac:dyDescent="0.2">
      <c r="A108" s="44" t="s">
        <v>392</v>
      </c>
      <c r="B108" s="53" t="s">
        <v>25</v>
      </c>
      <c r="C108" s="45">
        <v>45441</v>
      </c>
      <c r="D108" s="108" t="str">
        <f t="shared" si="2"/>
        <v>n/a - terminated</v>
      </c>
      <c r="E108" s="46" t="s">
        <v>26</v>
      </c>
      <c r="F108" s="40" t="s">
        <v>436</v>
      </c>
      <c r="G108" s="49" t="s">
        <v>28</v>
      </c>
      <c r="H108" s="53" t="s">
        <v>84</v>
      </c>
      <c r="I108" s="50" t="s">
        <v>30</v>
      </c>
      <c r="J108" s="51" t="s">
        <v>31</v>
      </c>
      <c r="K108" s="50" t="s">
        <v>31</v>
      </c>
      <c r="L108" s="50" t="s">
        <v>32</v>
      </c>
      <c r="M108" s="50" t="s">
        <v>32</v>
      </c>
      <c r="N108" s="48" t="s">
        <v>32</v>
      </c>
      <c r="O108" s="48" t="s">
        <v>32</v>
      </c>
      <c r="P108" s="50" t="s">
        <v>32</v>
      </c>
      <c r="Q108" s="50" t="s">
        <v>32</v>
      </c>
      <c r="R108" s="52" t="s">
        <v>437</v>
      </c>
      <c r="S108" s="53" t="s">
        <v>34</v>
      </c>
    </row>
    <row r="109" spans="1:19" ht="113.1" customHeight="1" x14ac:dyDescent="0.2">
      <c r="A109" s="44" t="s">
        <v>392</v>
      </c>
      <c r="B109" s="53" t="s">
        <v>25</v>
      </c>
      <c r="C109" s="45">
        <v>45441</v>
      </c>
      <c r="D109" s="78">
        <f t="shared" si="2"/>
        <v>45531</v>
      </c>
      <c r="E109" s="71" t="s">
        <v>35</v>
      </c>
      <c r="F109" s="40" t="s">
        <v>438</v>
      </c>
      <c r="G109" s="49" t="s">
        <v>28</v>
      </c>
      <c r="H109" s="97" t="s">
        <v>439</v>
      </c>
      <c r="I109" s="53" t="s">
        <v>39</v>
      </c>
      <c r="J109" s="54" t="s">
        <v>40</v>
      </c>
      <c r="K109" s="53" t="s">
        <v>41</v>
      </c>
      <c r="L109" s="51">
        <v>90</v>
      </c>
      <c r="M109" s="49" t="s">
        <v>72</v>
      </c>
      <c r="N109" s="48" t="s">
        <v>76</v>
      </c>
      <c r="O109" s="50" t="s">
        <v>440</v>
      </c>
      <c r="P109" s="48">
        <v>62</v>
      </c>
      <c r="Q109" s="48">
        <v>38</v>
      </c>
      <c r="R109" s="52" t="s">
        <v>441</v>
      </c>
      <c r="S109" s="50" t="s">
        <v>34</v>
      </c>
    </row>
    <row r="110" spans="1:19" ht="75" x14ac:dyDescent="0.2">
      <c r="A110" s="44" t="s">
        <v>392</v>
      </c>
      <c r="B110" s="53" t="s">
        <v>25</v>
      </c>
      <c r="C110" s="45">
        <v>45441</v>
      </c>
      <c r="D110" s="108" t="str">
        <f t="shared" si="2"/>
        <v>n/a - terminated</v>
      </c>
      <c r="E110" s="46" t="s">
        <v>26</v>
      </c>
      <c r="F110" s="40" t="s">
        <v>442</v>
      </c>
      <c r="G110" s="49" t="s">
        <v>28</v>
      </c>
      <c r="H110" s="97" t="s">
        <v>80</v>
      </c>
      <c r="I110" s="50" t="s">
        <v>30</v>
      </c>
      <c r="J110" s="51" t="s">
        <v>31</v>
      </c>
      <c r="K110" s="50" t="s">
        <v>31</v>
      </c>
      <c r="L110" s="50" t="s">
        <v>32</v>
      </c>
      <c r="M110" s="50" t="s">
        <v>32</v>
      </c>
      <c r="N110" s="48" t="s">
        <v>32</v>
      </c>
      <c r="O110" s="48" t="s">
        <v>32</v>
      </c>
      <c r="P110" s="50" t="s">
        <v>32</v>
      </c>
      <c r="Q110" s="50" t="s">
        <v>32</v>
      </c>
      <c r="R110" s="52" t="s">
        <v>443</v>
      </c>
      <c r="S110" s="53" t="s">
        <v>34</v>
      </c>
    </row>
    <row r="111" spans="1:19" ht="115.5" customHeight="1" x14ac:dyDescent="0.2">
      <c r="A111" s="44" t="s">
        <v>392</v>
      </c>
      <c r="B111" s="53" t="s">
        <v>25</v>
      </c>
      <c r="C111" s="57">
        <v>45448</v>
      </c>
      <c r="D111" s="78">
        <f t="shared" si="2"/>
        <v>45538</v>
      </c>
      <c r="E111" s="71" t="s">
        <v>35</v>
      </c>
      <c r="F111" s="32" t="s">
        <v>444</v>
      </c>
      <c r="G111" s="48" t="s">
        <v>28</v>
      </c>
      <c r="H111" s="97" t="s">
        <v>122</v>
      </c>
      <c r="I111" s="50" t="s">
        <v>99</v>
      </c>
      <c r="J111" s="54" t="s">
        <v>40</v>
      </c>
      <c r="K111" s="50" t="s">
        <v>41</v>
      </c>
      <c r="L111" s="50">
        <v>90</v>
      </c>
      <c r="M111" s="36" t="s">
        <v>420</v>
      </c>
      <c r="N111" s="50" t="s">
        <v>76</v>
      </c>
      <c r="O111" s="50" t="s">
        <v>445</v>
      </c>
      <c r="P111" s="50">
        <v>105</v>
      </c>
      <c r="Q111" s="50">
        <v>95</v>
      </c>
      <c r="R111" s="52" t="s">
        <v>446</v>
      </c>
      <c r="S111" s="53" t="s">
        <v>34</v>
      </c>
    </row>
    <row r="112" spans="1:19" ht="115.5" customHeight="1" x14ac:dyDescent="0.2">
      <c r="A112" s="44" t="s">
        <v>392</v>
      </c>
      <c r="B112" s="53" t="s">
        <v>25</v>
      </c>
      <c r="C112" s="57">
        <v>45448</v>
      </c>
      <c r="D112" s="108" t="str">
        <f t="shared" si="2"/>
        <v>n/a - terminated</v>
      </c>
      <c r="E112" s="46" t="s">
        <v>26</v>
      </c>
      <c r="F112" s="33" t="s">
        <v>447</v>
      </c>
      <c r="G112" s="48" t="s">
        <v>28</v>
      </c>
      <c r="H112" s="97" t="s">
        <v>342</v>
      </c>
      <c r="I112" s="50" t="s">
        <v>30</v>
      </c>
      <c r="J112" s="51" t="s">
        <v>31</v>
      </c>
      <c r="K112" s="50" t="s">
        <v>31</v>
      </c>
      <c r="L112" s="50" t="s">
        <v>32</v>
      </c>
      <c r="M112" s="50" t="s">
        <v>32</v>
      </c>
      <c r="N112" s="48" t="s">
        <v>32</v>
      </c>
      <c r="O112" s="48" t="s">
        <v>32</v>
      </c>
      <c r="P112" s="50" t="s">
        <v>32</v>
      </c>
      <c r="Q112" s="50" t="s">
        <v>32</v>
      </c>
      <c r="R112" s="52" t="s">
        <v>448</v>
      </c>
      <c r="S112" s="53" t="s">
        <v>34</v>
      </c>
    </row>
    <row r="113" spans="1:19" ht="99.6" customHeight="1" x14ac:dyDescent="0.2">
      <c r="A113" s="44" t="s">
        <v>392</v>
      </c>
      <c r="B113" s="53" t="s">
        <v>559</v>
      </c>
      <c r="C113" s="258" t="s">
        <v>1954</v>
      </c>
      <c r="D113" s="78" t="str">
        <f t="shared" si="2"/>
        <v>N/A - withdrawn</v>
      </c>
      <c r="E113" s="67" t="s">
        <v>35</v>
      </c>
      <c r="F113" s="40" t="s">
        <v>449</v>
      </c>
      <c r="G113" s="49" t="s">
        <v>240</v>
      </c>
      <c r="H113" s="97" t="s">
        <v>450</v>
      </c>
      <c r="I113" s="50" t="s">
        <v>1955</v>
      </c>
      <c r="J113" s="50" t="s">
        <v>1955</v>
      </c>
      <c r="K113" s="50" t="s">
        <v>1955</v>
      </c>
      <c r="L113" s="50" t="s">
        <v>1955</v>
      </c>
      <c r="M113" s="50" t="s">
        <v>1955</v>
      </c>
      <c r="N113" s="50" t="s">
        <v>1954</v>
      </c>
      <c r="O113" s="50" t="s">
        <v>1954</v>
      </c>
      <c r="P113" s="50" t="s">
        <v>1955</v>
      </c>
      <c r="Q113" s="50" t="s">
        <v>1955</v>
      </c>
      <c r="R113" s="64" t="s">
        <v>1953</v>
      </c>
      <c r="S113" s="50" t="s">
        <v>34</v>
      </c>
    </row>
    <row r="114" spans="1:19" ht="99.6" customHeight="1" x14ac:dyDescent="0.2">
      <c r="A114" s="44" t="s">
        <v>392</v>
      </c>
      <c r="B114" s="53" t="s">
        <v>25</v>
      </c>
      <c r="C114" s="57">
        <v>45455</v>
      </c>
      <c r="D114" s="108" t="str">
        <f t="shared" si="2"/>
        <v xml:space="preserve">Not recommended  </v>
      </c>
      <c r="E114" s="71" t="s">
        <v>35</v>
      </c>
      <c r="F114" s="244" t="s">
        <v>451</v>
      </c>
      <c r="G114" s="49" t="s">
        <v>28</v>
      </c>
      <c r="H114" s="97" t="s">
        <v>29</v>
      </c>
      <c r="I114" s="53" t="s">
        <v>70</v>
      </c>
      <c r="J114" s="51" t="s">
        <v>40</v>
      </c>
      <c r="K114" s="50" t="s">
        <v>41</v>
      </c>
      <c r="L114" s="53" t="s">
        <v>71</v>
      </c>
      <c r="M114" s="49" t="s">
        <v>292</v>
      </c>
      <c r="N114" s="50" t="s">
        <v>452</v>
      </c>
      <c r="O114" s="50" t="s">
        <v>70</v>
      </c>
      <c r="P114" s="50" t="s">
        <v>70</v>
      </c>
      <c r="Q114" s="50" t="s">
        <v>452</v>
      </c>
      <c r="R114" s="56" t="s">
        <v>453</v>
      </c>
      <c r="S114" s="50" t="s">
        <v>34</v>
      </c>
    </row>
    <row r="115" spans="1:19" ht="98.25" customHeight="1" x14ac:dyDescent="0.2">
      <c r="A115" s="44" t="s">
        <v>392</v>
      </c>
      <c r="B115" s="53" t="s">
        <v>25</v>
      </c>
      <c r="C115" s="45">
        <v>45456</v>
      </c>
      <c r="D115" s="108" t="str">
        <f t="shared" si="2"/>
        <v>n/a - terminated</v>
      </c>
      <c r="E115" s="46" t="s">
        <v>26</v>
      </c>
      <c r="F115" s="40" t="s">
        <v>454</v>
      </c>
      <c r="G115" s="53" t="s">
        <v>219</v>
      </c>
      <c r="H115" s="97" t="s">
        <v>455</v>
      </c>
      <c r="I115" s="53" t="s">
        <v>30</v>
      </c>
      <c r="J115" s="51" t="s">
        <v>31</v>
      </c>
      <c r="K115" s="50" t="s">
        <v>31</v>
      </c>
      <c r="L115" s="50" t="s">
        <v>32</v>
      </c>
      <c r="M115" s="50" t="s">
        <v>32</v>
      </c>
      <c r="N115" s="48" t="s">
        <v>32</v>
      </c>
      <c r="O115" s="48" t="s">
        <v>32</v>
      </c>
      <c r="P115" s="50" t="s">
        <v>32</v>
      </c>
      <c r="Q115" s="50" t="s">
        <v>32</v>
      </c>
      <c r="R115" s="64" t="s">
        <v>456</v>
      </c>
      <c r="S115" s="53" t="s">
        <v>34</v>
      </c>
    </row>
    <row r="116" spans="1:19" ht="114.75" customHeight="1" x14ac:dyDescent="0.2">
      <c r="A116" s="44" t="s">
        <v>392</v>
      </c>
      <c r="B116" s="53" t="s">
        <v>25</v>
      </c>
      <c r="C116" s="57">
        <v>45462</v>
      </c>
      <c r="D116" s="67">
        <f t="shared" si="2"/>
        <v>45492</v>
      </c>
      <c r="E116" s="67" t="s">
        <v>35</v>
      </c>
      <c r="F116" s="32" t="s">
        <v>457</v>
      </c>
      <c r="G116" s="48" t="s">
        <v>154</v>
      </c>
      <c r="H116" s="97" t="s">
        <v>458</v>
      </c>
      <c r="I116" s="50" t="s">
        <v>39</v>
      </c>
      <c r="J116" s="54" t="s">
        <v>40</v>
      </c>
      <c r="K116" s="50" t="s">
        <v>41</v>
      </c>
      <c r="L116" s="48">
        <v>30</v>
      </c>
      <c r="M116" s="50" t="s">
        <v>72</v>
      </c>
      <c r="N116" s="48" t="s">
        <v>109</v>
      </c>
      <c r="O116" s="50" t="s">
        <v>459</v>
      </c>
      <c r="P116" s="50" t="s">
        <v>39</v>
      </c>
      <c r="Q116" s="50" t="s">
        <v>39</v>
      </c>
      <c r="R116" s="52" t="s">
        <v>460</v>
      </c>
      <c r="S116" s="53" t="s">
        <v>34</v>
      </c>
    </row>
    <row r="117" spans="1:19" ht="147" customHeight="1" x14ac:dyDescent="0.2">
      <c r="A117" s="44" t="s">
        <v>392</v>
      </c>
      <c r="B117" s="53" t="s">
        <v>25</v>
      </c>
      <c r="C117" s="57">
        <v>45476</v>
      </c>
      <c r="D117" s="67">
        <f t="shared" si="2"/>
        <v>45506</v>
      </c>
      <c r="E117" s="67" t="s">
        <v>35</v>
      </c>
      <c r="F117" s="32" t="s">
        <v>461</v>
      </c>
      <c r="G117" s="48" t="s">
        <v>28</v>
      </c>
      <c r="H117" s="53" t="s">
        <v>462</v>
      </c>
      <c r="I117" s="50" t="s">
        <v>62</v>
      </c>
      <c r="J117" s="54" t="s">
        <v>40</v>
      </c>
      <c r="K117" s="50" t="s">
        <v>41</v>
      </c>
      <c r="L117" s="48">
        <v>30</v>
      </c>
      <c r="M117" s="50" t="s">
        <v>463</v>
      </c>
      <c r="N117" s="48" t="s">
        <v>39</v>
      </c>
      <c r="O117" s="48" t="s">
        <v>39</v>
      </c>
      <c r="P117" s="48" t="s">
        <v>39</v>
      </c>
      <c r="Q117" s="48" t="s">
        <v>39</v>
      </c>
      <c r="R117" s="52" t="s">
        <v>464</v>
      </c>
      <c r="S117" s="53" t="s">
        <v>112</v>
      </c>
    </row>
    <row r="118" spans="1:19" ht="118.5" customHeight="1" x14ac:dyDescent="0.2">
      <c r="A118" s="44" t="s">
        <v>392</v>
      </c>
      <c r="B118" s="53" t="s">
        <v>25</v>
      </c>
      <c r="C118" s="45">
        <v>45483</v>
      </c>
      <c r="D118" s="67">
        <f t="shared" si="2"/>
        <v>45573</v>
      </c>
      <c r="E118" s="71" t="s">
        <v>35</v>
      </c>
      <c r="F118" s="32" t="s">
        <v>465</v>
      </c>
      <c r="G118" s="49" t="s">
        <v>172</v>
      </c>
      <c r="H118" s="53" t="s">
        <v>466</v>
      </c>
      <c r="I118" s="50" t="s">
        <v>39</v>
      </c>
      <c r="J118" s="51" t="s">
        <v>355</v>
      </c>
      <c r="K118" s="50" t="s">
        <v>41</v>
      </c>
      <c r="L118" s="51">
        <v>90</v>
      </c>
      <c r="M118" s="50" t="s">
        <v>50</v>
      </c>
      <c r="N118" s="49" t="s">
        <v>109</v>
      </c>
      <c r="O118" s="53" t="s">
        <v>174</v>
      </c>
      <c r="P118" s="62">
        <v>50088</v>
      </c>
      <c r="Q118" s="62">
        <v>5263</v>
      </c>
      <c r="R118" s="52" t="s">
        <v>467</v>
      </c>
      <c r="S118" s="50" t="s">
        <v>34</v>
      </c>
    </row>
    <row r="119" spans="1:19" ht="79.5" customHeight="1" x14ac:dyDescent="0.2">
      <c r="A119" s="44" t="s">
        <v>392</v>
      </c>
      <c r="B119" s="53" t="s">
        <v>25</v>
      </c>
      <c r="C119" s="57">
        <v>45483</v>
      </c>
      <c r="D119" s="78" t="str">
        <f t="shared" ref="D119:D150" si="3">IF(ISTEXT(L119),L119,L119+C119)</f>
        <v>n/a - terminated</v>
      </c>
      <c r="E119" s="46" t="s">
        <v>26</v>
      </c>
      <c r="F119" s="217" t="s">
        <v>468</v>
      </c>
      <c r="G119" s="53" t="s">
        <v>28</v>
      </c>
      <c r="H119" s="109" t="s">
        <v>80</v>
      </c>
      <c r="I119" s="50" t="s">
        <v>30</v>
      </c>
      <c r="J119" s="54" t="s">
        <v>31</v>
      </c>
      <c r="K119" s="50" t="s">
        <v>31</v>
      </c>
      <c r="L119" s="50" t="s">
        <v>32</v>
      </c>
      <c r="M119" s="50" t="s">
        <v>32</v>
      </c>
      <c r="N119" s="48" t="s">
        <v>32</v>
      </c>
      <c r="O119" s="48" t="s">
        <v>32</v>
      </c>
      <c r="P119" s="50" t="s">
        <v>32</v>
      </c>
      <c r="Q119" s="50" t="s">
        <v>32</v>
      </c>
      <c r="R119" s="52" t="s">
        <v>469</v>
      </c>
      <c r="S119" s="50" t="s">
        <v>34</v>
      </c>
    </row>
    <row r="120" spans="1:19" ht="162.75" customHeight="1" x14ac:dyDescent="0.2">
      <c r="A120" s="44" t="s">
        <v>392</v>
      </c>
      <c r="B120" s="53" t="s">
        <v>25</v>
      </c>
      <c r="C120" s="57">
        <v>45497</v>
      </c>
      <c r="D120" s="46">
        <f t="shared" si="3"/>
        <v>45587</v>
      </c>
      <c r="E120" s="46" t="s">
        <v>35</v>
      </c>
      <c r="F120" s="217" t="s">
        <v>470</v>
      </c>
      <c r="G120" s="48" t="s">
        <v>198</v>
      </c>
      <c r="H120" s="53" t="s">
        <v>471</v>
      </c>
      <c r="I120" s="50" t="s">
        <v>39</v>
      </c>
      <c r="J120" s="54" t="s">
        <v>40</v>
      </c>
      <c r="K120" s="50" t="s">
        <v>41</v>
      </c>
      <c r="L120" s="50">
        <v>90</v>
      </c>
      <c r="M120" s="50" t="s">
        <v>72</v>
      </c>
      <c r="N120" s="50" t="s">
        <v>109</v>
      </c>
      <c r="O120" s="50" t="s">
        <v>472</v>
      </c>
      <c r="P120" s="58">
        <v>8400</v>
      </c>
      <c r="Q120" s="60">
        <v>7800</v>
      </c>
      <c r="R120" s="90" t="s">
        <v>473</v>
      </c>
      <c r="S120" s="53" t="s">
        <v>34</v>
      </c>
    </row>
    <row r="121" spans="1:19" ht="160.5" customHeight="1" x14ac:dyDescent="0.2">
      <c r="A121" s="44" t="s">
        <v>392</v>
      </c>
      <c r="B121" s="53" t="s">
        <v>25</v>
      </c>
      <c r="C121" s="45">
        <v>45497</v>
      </c>
      <c r="D121" s="46" t="str">
        <f t="shared" si="3"/>
        <v>n/a - managed access agreement</v>
      </c>
      <c r="E121" s="67" t="s">
        <v>35</v>
      </c>
      <c r="F121" s="217" t="s">
        <v>474</v>
      </c>
      <c r="G121" s="49" t="s">
        <v>240</v>
      </c>
      <c r="H121" s="53" t="s">
        <v>475</v>
      </c>
      <c r="I121" s="50" t="s">
        <v>476</v>
      </c>
      <c r="J121" s="51" t="s">
        <v>40</v>
      </c>
      <c r="K121" s="50" t="s">
        <v>41</v>
      </c>
      <c r="L121" s="50" t="s">
        <v>477</v>
      </c>
      <c r="M121" s="49" t="s">
        <v>292</v>
      </c>
      <c r="N121" s="50" t="s">
        <v>51</v>
      </c>
      <c r="O121" s="50" t="s">
        <v>478</v>
      </c>
      <c r="P121" s="48" t="s">
        <v>39</v>
      </c>
      <c r="Q121" s="48" t="s">
        <v>39</v>
      </c>
      <c r="R121" s="64" t="s">
        <v>479</v>
      </c>
      <c r="S121" s="50" t="s">
        <v>34</v>
      </c>
    </row>
    <row r="122" spans="1:19" ht="151.5" customHeight="1" x14ac:dyDescent="0.2">
      <c r="A122" s="44" t="s">
        <v>392</v>
      </c>
      <c r="B122" s="53" t="s">
        <v>25</v>
      </c>
      <c r="C122" s="45">
        <v>45497</v>
      </c>
      <c r="D122" s="46">
        <f t="shared" si="3"/>
        <v>45527</v>
      </c>
      <c r="E122" s="71" t="s">
        <v>35</v>
      </c>
      <c r="F122" s="32" t="s">
        <v>480</v>
      </c>
      <c r="G122" s="53" t="s">
        <v>154</v>
      </c>
      <c r="H122" s="50" t="s">
        <v>481</v>
      </c>
      <c r="I122" s="50" t="s">
        <v>39</v>
      </c>
      <c r="J122" s="50" t="s">
        <v>156</v>
      </c>
      <c r="K122" s="50" t="s">
        <v>41</v>
      </c>
      <c r="L122" s="48">
        <v>30</v>
      </c>
      <c r="M122" s="49" t="s">
        <v>292</v>
      </c>
      <c r="N122" s="48" t="s">
        <v>109</v>
      </c>
      <c r="O122" s="50" t="s">
        <v>482</v>
      </c>
      <c r="P122" s="58">
        <v>9800</v>
      </c>
      <c r="Q122" s="58" t="s">
        <v>39</v>
      </c>
      <c r="R122" s="52" t="s">
        <v>483</v>
      </c>
      <c r="S122" s="53" t="s">
        <v>112</v>
      </c>
    </row>
    <row r="123" spans="1:19" ht="106.5" customHeight="1" x14ac:dyDescent="0.2">
      <c r="A123" s="44" t="s">
        <v>392</v>
      </c>
      <c r="B123" s="53" t="s">
        <v>25</v>
      </c>
      <c r="C123" s="57">
        <v>45502</v>
      </c>
      <c r="D123" s="46" t="str">
        <f t="shared" si="3"/>
        <v xml:space="preserve">Not recommended  </v>
      </c>
      <c r="E123" s="250" t="s">
        <v>35</v>
      </c>
      <c r="F123" s="33" t="s">
        <v>484</v>
      </c>
      <c r="G123" s="48" t="s">
        <v>28</v>
      </c>
      <c r="H123" s="53" t="s">
        <v>93</v>
      </c>
      <c r="I123" s="50" t="s">
        <v>70</v>
      </c>
      <c r="J123" s="54" t="s">
        <v>40</v>
      </c>
      <c r="K123" s="50" t="s">
        <v>229</v>
      </c>
      <c r="L123" s="50" t="s">
        <v>71</v>
      </c>
      <c r="M123" s="48" t="s">
        <v>118</v>
      </c>
      <c r="N123" s="50" t="s">
        <v>452</v>
      </c>
      <c r="O123" s="50" t="s">
        <v>452</v>
      </c>
      <c r="P123" s="50" t="s">
        <v>452</v>
      </c>
      <c r="Q123" s="50" t="s">
        <v>452</v>
      </c>
      <c r="R123" s="52" t="s">
        <v>485</v>
      </c>
      <c r="S123" s="53" t="s">
        <v>34</v>
      </c>
    </row>
    <row r="124" spans="1:19" ht="150.94999999999999" customHeight="1" x14ac:dyDescent="0.2">
      <c r="A124" s="44" t="s">
        <v>392</v>
      </c>
      <c r="B124" s="53" t="s">
        <v>25</v>
      </c>
      <c r="C124" s="57">
        <v>45511</v>
      </c>
      <c r="D124" s="108">
        <f t="shared" si="3"/>
        <v>45601</v>
      </c>
      <c r="E124" s="67" t="s">
        <v>35</v>
      </c>
      <c r="F124" s="81" t="s">
        <v>486</v>
      </c>
      <c r="G124" s="49" t="s">
        <v>224</v>
      </c>
      <c r="H124" s="97" t="s">
        <v>487</v>
      </c>
      <c r="I124" s="50" t="s">
        <v>39</v>
      </c>
      <c r="J124" s="54" t="s">
        <v>156</v>
      </c>
      <c r="K124" s="50" t="s">
        <v>41</v>
      </c>
      <c r="L124" s="48">
        <v>90</v>
      </c>
      <c r="M124" s="50" t="s">
        <v>50</v>
      </c>
      <c r="N124" s="48" t="s">
        <v>109</v>
      </c>
      <c r="O124" s="50" t="s">
        <v>488</v>
      </c>
      <c r="P124" s="58">
        <v>14200</v>
      </c>
      <c r="Q124" s="58">
        <v>1700</v>
      </c>
      <c r="R124" s="52" t="s">
        <v>489</v>
      </c>
      <c r="S124" s="53" t="s">
        <v>34</v>
      </c>
    </row>
    <row r="125" spans="1:19" ht="108" customHeight="1" x14ac:dyDescent="0.2">
      <c r="A125" s="44" t="s">
        <v>392</v>
      </c>
      <c r="B125" s="53" t="s">
        <v>25</v>
      </c>
      <c r="C125" s="57">
        <v>45511</v>
      </c>
      <c r="D125" s="67">
        <f t="shared" si="3"/>
        <v>45601</v>
      </c>
      <c r="E125" s="71" t="s">
        <v>35</v>
      </c>
      <c r="F125" s="81" t="s">
        <v>490</v>
      </c>
      <c r="G125" s="49" t="s">
        <v>55</v>
      </c>
      <c r="H125" s="50" t="s">
        <v>491</v>
      </c>
      <c r="I125" s="50" t="s">
        <v>39</v>
      </c>
      <c r="J125" s="54" t="s">
        <v>40</v>
      </c>
      <c r="K125" s="50" t="s">
        <v>229</v>
      </c>
      <c r="L125" s="50">
        <v>90</v>
      </c>
      <c r="M125" s="36" t="s">
        <v>50</v>
      </c>
      <c r="N125" s="50" t="s">
        <v>43</v>
      </c>
      <c r="O125" s="50" t="s">
        <v>492</v>
      </c>
      <c r="P125" s="48">
        <v>305</v>
      </c>
      <c r="Q125" s="50">
        <v>225</v>
      </c>
      <c r="R125" s="52" t="s">
        <v>493</v>
      </c>
      <c r="S125" s="53" t="s">
        <v>34</v>
      </c>
    </row>
    <row r="126" spans="1:19" ht="88.5" customHeight="1" x14ac:dyDescent="0.2">
      <c r="A126" s="44" t="s">
        <v>392</v>
      </c>
      <c r="B126" s="53" t="s">
        <v>25</v>
      </c>
      <c r="C126" s="45">
        <v>45512</v>
      </c>
      <c r="D126" s="46" t="str">
        <f t="shared" si="3"/>
        <v>n/a - terminated</v>
      </c>
      <c r="E126" s="46" t="s">
        <v>26</v>
      </c>
      <c r="F126" s="32" t="s">
        <v>494</v>
      </c>
      <c r="G126" s="49" t="s">
        <v>28</v>
      </c>
      <c r="H126" s="53" t="s">
        <v>98</v>
      </c>
      <c r="I126" s="50" t="s">
        <v>30</v>
      </c>
      <c r="J126" s="51" t="s">
        <v>31</v>
      </c>
      <c r="K126" s="50" t="s">
        <v>31</v>
      </c>
      <c r="L126" s="48" t="s">
        <v>32</v>
      </c>
      <c r="M126" s="53" t="s">
        <v>32</v>
      </c>
      <c r="N126" s="48" t="s">
        <v>32</v>
      </c>
      <c r="O126" s="48" t="s">
        <v>32</v>
      </c>
      <c r="P126" s="50" t="s">
        <v>32</v>
      </c>
      <c r="Q126" s="50" t="s">
        <v>32</v>
      </c>
      <c r="R126" s="52" t="s">
        <v>495</v>
      </c>
      <c r="S126" s="53" t="s">
        <v>34</v>
      </c>
    </row>
    <row r="127" spans="1:19" ht="89.1" customHeight="1" x14ac:dyDescent="0.2">
      <c r="A127" s="44" t="s">
        <v>392</v>
      </c>
      <c r="B127" s="53" t="s">
        <v>25</v>
      </c>
      <c r="C127" s="45">
        <v>45518</v>
      </c>
      <c r="D127" s="67">
        <f t="shared" si="3"/>
        <v>45608</v>
      </c>
      <c r="E127" s="71" t="s">
        <v>35</v>
      </c>
      <c r="F127" s="39" t="s">
        <v>496</v>
      </c>
      <c r="G127" s="49" t="s">
        <v>28</v>
      </c>
      <c r="H127" s="53" t="s">
        <v>98</v>
      </c>
      <c r="I127" s="50" t="s">
        <v>99</v>
      </c>
      <c r="J127" s="51" t="s">
        <v>156</v>
      </c>
      <c r="K127" s="50" t="s">
        <v>157</v>
      </c>
      <c r="L127" s="51">
        <v>90</v>
      </c>
      <c r="M127" s="48" t="s">
        <v>72</v>
      </c>
      <c r="N127" s="48" t="s">
        <v>76</v>
      </c>
      <c r="O127" s="50" t="s">
        <v>497</v>
      </c>
      <c r="P127" s="58">
        <v>38172</v>
      </c>
      <c r="Q127" s="62">
        <v>12015</v>
      </c>
      <c r="R127" s="52" t="s">
        <v>498</v>
      </c>
      <c r="S127" s="50" t="s">
        <v>34</v>
      </c>
    </row>
    <row r="128" spans="1:19" ht="132.75" customHeight="1" x14ac:dyDescent="0.2">
      <c r="A128" s="44" t="s">
        <v>392</v>
      </c>
      <c r="B128" s="53" t="s">
        <v>25</v>
      </c>
      <c r="C128" s="45">
        <v>45518</v>
      </c>
      <c r="D128" s="46">
        <f t="shared" si="3"/>
        <v>45608</v>
      </c>
      <c r="E128" s="67" t="s">
        <v>35</v>
      </c>
      <c r="F128" s="32" t="s">
        <v>499</v>
      </c>
      <c r="G128" s="53" t="s">
        <v>500</v>
      </c>
      <c r="H128" s="50" t="s">
        <v>501</v>
      </c>
      <c r="I128" s="50" t="s">
        <v>39</v>
      </c>
      <c r="J128" s="51" t="s">
        <v>156</v>
      </c>
      <c r="K128" s="50" t="s">
        <v>415</v>
      </c>
      <c r="L128" s="50">
        <v>90</v>
      </c>
      <c r="M128" s="36" t="s">
        <v>72</v>
      </c>
      <c r="N128" s="50" t="s">
        <v>109</v>
      </c>
      <c r="O128" s="50" t="s">
        <v>387</v>
      </c>
      <c r="P128" s="60">
        <v>32800</v>
      </c>
      <c r="Q128" s="58">
        <v>17700</v>
      </c>
      <c r="R128" s="52" t="s">
        <v>502</v>
      </c>
      <c r="S128" s="53" t="s">
        <v>34</v>
      </c>
    </row>
    <row r="129" spans="1:19" ht="119.25" customHeight="1" x14ac:dyDescent="0.2">
      <c r="A129" s="44" t="s">
        <v>392</v>
      </c>
      <c r="B129" s="53" t="s">
        <v>25</v>
      </c>
      <c r="C129" s="45">
        <v>45526</v>
      </c>
      <c r="D129" s="46">
        <f t="shared" si="3"/>
        <v>45556</v>
      </c>
      <c r="E129" s="71" t="s">
        <v>35</v>
      </c>
      <c r="F129" s="217" t="s">
        <v>503</v>
      </c>
      <c r="G129" s="49" t="s">
        <v>105</v>
      </c>
      <c r="H129" s="53" t="s">
        <v>256</v>
      </c>
      <c r="I129" s="49" t="s">
        <v>39</v>
      </c>
      <c r="J129" s="54" t="s">
        <v>156</v>
      </c>
      <c r="K129" s="50" t="s">
        <v>41</v>
      </c>
      <c r="L129" s="51">
        <v>30</v>
      </c>
      <c r="M129" s="53" t="s">
        <v>50</v>
      </c>
      <c r="N129" s="48" t="s">
        <v>39</v>
      </c>
      <c r="O129" s="50" t="s">
        <v>504</v>
      </c>
      <c r="P129" s="58">
        <v>19000</v>
      </c>
      <c r="Q129" s="48" t="s">
        <v>39</v>
      </c>
      <c r="R129" s="52" t="s">
        <v>505</v>
      </c>
      <c r="S129" s="50" t="s">
        <v>112</v>
      </c>
    </row>
    <row r="130" spans="1:19" ht="192" customHeight="1" x14ac:dyDescent="0.2">
      <c r="A130" s="44" t="s">
        <v>392</v>
      </c>
      <c r="B130" s="53" t="s">
        <v>25</v>
      </c>
      <c r="C130" s="45">
        <v>45533</v>
      </c>
      <c r="D130" s="46">
        <f t="shared" si="3"/>
        <v>45623</v>
      </c>
      <c r="E130" s="67" t="s">
        <v>35</v>
      </c>
      <c r="F130" s="261" t="s">
        <v>506</v>
      </c>
      <c r="G130" s="53" t="s">
        <v>28</v>
      </c>
      <c r="H130" s="50" t="s">
        <v>29</v>
      </c>
      <c r="I130" s="50" t="s">
        <v>39</v>
      </c>
      <c r="J130" s="51" t="s">
        <v>40</v>
      </c>
      <c r="K130" s="50" t="s">
        <v>41</v>
      </c>
      <c r="L130" s="50">
        <v>90</v>
      </c>
      <c r="M130" s="36" t="s">
        <v>292</v>
      </c>
      <c r="N130" s="50" t="s">
        <v>43</v>
      </c>
      <c r="O130" s="50" t="s">
        <v>507</v>
      </c>
      <c r="P130" s="60">
        <v>1200</v>
      </c>
      <c r="Q130" s="48">
        <v>650</v>
      </c>
      <c r="R130" s="52" t="s">
        <v>508</v>
      </c>
      <c r="S130" s="53" t="s">
        <v>34</v>
      </c>
    </row>
    <row r="131" spans="1:19" ht="116.1" customHeight="1" x14ac:dyDescent="0.2">
      <c r="A131" s="44" t="s">
        <v>392</v>
      </c>
      <c r="B131" s="53" t="s">
        <v>25</v>
      </c>
      <c r="C131" s="45">
        <v>45539</v>
      </c>
      <c r="D131" s="67">
        <f t="shared" si="3"/>
        <v>45569</v>
      </c>
      <c r="E131" s="71" t="s">
        <v>35</v>
      </c>
      <c r="F131" s="39" t="s">
        <v>509</v>
      </c>
      <c r="G131" s="49" t="s">
        <v>48</v>
      </c>
      <c r="H131" s="53" t="s">
        <v>510</v>
      </c>
      <c r="I131" s="49" t="s">
        <v>62</v>
      </c>
      <c r="J131" s="54" t="s">
        <v>156</v>
      </c>
      <c r="K131" s="50" t="s">
        <v>157</v>
      </c>
      <c r="L131" s="51">
        <v>30</v>
      </c>
      <c r="M131" s="48" t="s">
        <v>72</v>
      </c>
      <c r="N131" s="48" t="s">
        <v>109</v>
      </c>
      <c r="O131" s="50" t="s">
        <v>511</v>
      </c>
      <c r="P131" s="58">
        <v>268000</v>
      </c>
      <c r="Q131" s="58">
        <v>42000</v>
      </c>
      <c r="R131" s="52" t="s">
        <v>512</v>
      </c>
      <c r="S131" s="50" t="s">
        <v>112</v>
      </c>
    </row>
    <row r="132" spans="1:19" ht="96.75" customHeight="1" x14ac:dyDescent="0.2">
      <c r="A132" s="253" t="s">
        <v>392</v>
      </c>
      <c r="B132" s="53" t="s">
        <v>25</v>
      </c>
      <c r="C132" s="258">
        <v>45539</v>
      </c>
      <c r="D132" s="46">
        <f t="shared" si="3"/>
        <v>45629</v>
      </c>
      <c r="E132" s="71" t="s">
        <v>35</v>
      </c>
      <c r="F132" s="39" t="s">
        <v>513</v>
      </c>
      <c r="G132" s="49" t="s">
        <v>240</v>
      </c>
      <c r="H132" s="53" t="s">
        <v>514</v>
      </c>
      <c r="I132" s="53" t="s">
        <v>39</v>
      </c>
      <c r="J132" s="54" t="s">
        <v>40</v>
      </c>
      <c r="K132" s="50" t="s">
        <v>41</v>
      </c>
      <c r="L132" s="51">
        <v>90</v>
      </c>
      <c r="M132" s="49" t="s">
        <v>72</v>
      </c>
      <c r="N132" s="48" t="s">
        <v>76</v>
      </c>
      <c r="O132" s="50" t="s">
        <v>515</v>
      </c>
      <c r="P132" s="50">
        <v>115</v>
      </c>
      <c r="Q132" s="50" t="s">
        <v>516</v>
      </c>
      <c r="R132" s="52" t="s">
        <v>517</v>
      </c>
      <c r="S132" s="50" t="s">
        <v>34</v>
      </c>
    </row>
    <row r="133" spans="1:19" ht="132.75" customHeight="1" x14ac:dyDescent="0.2">
      <c r="A133" s="44" t="s">
        <v>392</v>
      </c>
      <c r="B133" s="53" t="s">
        <v>25</v>
      </c>
      <c r="C133" s="45">
        <v>45539</v>
      </c>
      <c r="D133" s="67">
        <f t="shared" si="3"/>
        <v>45629</v>
      </c>
      <c r="E133" s="67" t="s">
        <v>35</v>
      </c>
      <c r="F133" s="217" t="s">
        <v>518</v>
      </c>
      <c r="G133" s="48" t="s">
        <v>28</v>
      </c>
      <c r="H133" s="97" t="s">
        <v>80</v>
      </c>
      <c r="I133" s="50" t="s">
        <v>39</v>
      </c>
      <c r="J133" s="51" t="s">
        <v>40</v>
      </c>
      <c r="K133" s="50" t="s">
        <v>41</v>
      </c>
      <c r="L133" s="48">
        <v>90</v>
      </c>
      <c r="M133" s="48" t="s">
        <v>72</v>
      </c>
      <c r="N133" s="48" t="s">
        <v>76</v>
      </c>
      <c r="O133" s="50" t="s">
        <v>519</v>
      </c>
      <c r="P133" s="58">
        <v>300</v>
      </c>
      <c r="Q133" s="48">
        <v>277</v>
      </c>
      <c r="R133" s="52" t="s">
        <v>520</v>
      </c>
      <c r="S133" s="53" t="s">
        <v>34</v>
      </c>
    </row>
    <row r="134" spans="1:19" ht="131.25" customHeight="1" x14ac:dyDescent="0.2">
      <c r="A134" s="44" t="s">
        <v>392</v>
      </c>
      <c r="B134" s="53" t="s">
        <v>25</v>
      </c>
      <c r="C134" s="45">
        <v>45546</v>
      </c>
      <c r="D134" s="46">
        <f t="shared" si="3"/>
        <v>45636</v>
      </c>
      <c r="E134" s="71" t="s">
        <v>35</v>
      </c>
      <c r="F134" s="32" t="s">
        <v>521</v>
      </c>
      <c r="G134" s="48" t="s">
        <v>55</v>
      </c>
      <c r="H134" s="53" t="s">
        <v>522</v>
      </c>
      <c r="I134" s="50" t="s">
        <v>39</v>
      </c>
      <c r="J134" s="54" t="s">
        <v>40</v>
      </c>
      <c r="K134" s="50" t="s">
        <v>229</v>
      </c>
      <c r="L134" s="48">
        <v>90</v>
      </c>
      <c r="M134" s="49" t="s">
        <v>292</v>
      </c>
      <c r="N134" s="48" t="s">
        <v>100</v>
      </c>
      <c r="O134" s="50" t="s">
        <v>523</v>
      </c>
      <c r="P134" s="263">
        <v>50</v>
      </c>
      <c r="Q134" s="48">
        <v>62</v>
      </c>
      <c r="R134" s="52" t="s">
        <v>524</v>
      </c>
      <c r="S134" s="53" t="s">
        <v>34</v>
      </c>
    </row>
    <row r="135" spans="1:19" ht="124.5" customHeight="1" x14ac:dyDescent="0.2">
      <c r="A135" s="44" t="s">
        <v>392</v>
      </c>
      <c r="B135" s="53" t="s">
        <v>25</v>
      </c>
      <c r="C135" s="45">
        <v>45546</v>
      </c>
      <c r="D135" s="67" t="str">
        <f t="shared" si="3"/>
        <v>n/a - managed access agreement</v>
      </c>
      <c r="E135" s="46" t="s">
        <v>35</v>
      </c>
      <c r="F135" s="32" t="s">
        <v>525</v>
      </c>
      <c r="G135" s="48" t="s">
        <v>240</v>
      </c>
      <c r="H135" s="53" t="s">
        <v>526</v>
      </c>
      <c r="I135" s="50" t="s">
        <v>39</v>
      </c>
      <c r="J135" s="54" t="s">
        <v>40</v>
      </c>
      <c r="K135" s="50" t="s">
        <v>41</v>
      </c>
      <c r="L135" s="50" t="s">
        <v>477</v>
      </c>
      <c r="M135" s="74" t="s">
        <v>527</v>
      </c>
      <c r="N135" s="48" t="s">
        <v>43</v>
      </c>
      <c r="O135" s="50" t="s">
        <v>528</v>
      </c>
      <c r="P135" s="48">
        <v>480</v>
      </c>
      <c r="Q135" s="48">
        <v>14</v>
      </c>
      <c r="R135" s="52" t="s">
        <v>529</v>
      </c>
      <c r="S135" s="53" t="s">
        <v>34</v>
      </c>
    </row>
    <row r="136" spans="1:19" ht="87.75" customHeight="1" x14ac:dyDescent="0.2">
      <c r="A136" s="215" t="s">
        <v>392</v>
      </c>
      <c r="B136" s="53" t="s">
        <v>25</v>
      </c>
      <c r="C136" s="45">
        <v>45546</v>
      </c>
      <c r="D136" s="46">
        <f t="shared" si="3"/>
        <v>45576</v>
      </c>
      <c r="E136" s="71" t="s">
        <v>35</v>
      </c>
      <c r="F136" s="39" t="s">
        <v>530</v>
      </c>
      <c r="G136" s="49" t="s">
        <v>359</v>
      </c>
      <c r="H136" s="53" t="s">
        <v>360</v>
      </c>
      <c r="I136" s="49" t="s">
        <v>39</v>
      </c>
      <c r="J136" s="49" t="s">
        <v>156</v>
      </c>
      <c r="K136" s="50" t="s">
        <v>41</v>
      </c>
      <c r="L136" s="51">
        <v>30</v>
      </c>
      <c r="M136" s="49" t="s">
        <v>72</v>
      </c>
      <c r="N136" s="48" t="s">
        <v>39</v>
      </c>
      <c r="O136" s="50" t="s">
        <v>531</v>
      </c>
      <c r="P136" s="58">
        <v>22000</v>
      </c>
      <c r="Q136" s="58" t="s">
        <v>39</v>
      </c>
      <c r="R136" s="52" t="s">
        <v>532</v>
      </c>
      <c r="S136" s="53" t="s">
        <v>112</v>
      </c>
    </row>
    <row r="137" spans="1:19" ht="95.25" customHeight="1" x14ac:dyDescent="0.2">
      <c r="A137" s="44" t="s">
        <v>392</v>
      </c>
      <c r="B137" s="53" t="s">
        <v>25</v>
      </c>
      <c r="C137" s="45">
        <v>45546</v>
      </c>
      <c r="D137" s="67">
        <f t="shared" si="3"/>
        <v>45636</v>
      </c>
      <c r="E137" s="71" t="s">
        <v>35</v>
      </c>
      <c r="F137" s="32" t="s">
        <v>533</v>
      </c>
      <c r="G137" s="53" t="s">
        <v>28</v>
      </c>
      <c r="H137" s="50" t="s">
        <v>322</v>
      </c>
      <c r="I137" s="50" t="s">
        <v>39</v>
      </c>
      <c r="J137" s="51" t="s">
        <v>40</v>
      </c>
      <c r="K137" s="50" t="s">
        <v>41</v>
      </c>
      <c r="L137" s="48">
        <v>90</v>
      </c>
      <c r="M137" s="48" t="s">
        <v>72</v>
      </c>
      <c r="N137" s="48" t="s">
        <v>109</v>
      </c>
      <c r="O137" s="50" t="s">
        <v>387</v>
      </c>
      <c r="P137" s="48">
        <v>35</v>
      </c>
      <c r="Q137" s="48">
        <v>36</v>
      </c>
      <c r="R137" s="52" t="s">
        <v>534</v>
      </c>
      <c r="S137" s="53" t="s">
        <v>34</v>
      </c>
    </row>
    <row r="138" spans="1:19" ht="93" customHeight="1" x14ac:dyDescent="0.2">
      <c r="A138" s="44" t="s">
        <v>392</v>
      </c>
      <c r="B138" s="53" t="s">
        <v>25</v>
      </c>
      <c r="C138" s="45">
        <v>45547</v>
      </c>
      <c r="D138" s="46" t="str">
        <f t="shared" si="3"/>
        <v>n/a - terminated</v>
      </c>
      <c r="E138" s="46" t="s">
        <v>26</v>
      </c>
      <c r="F138" s="39" t="s">
        <v>535</v>
      </c>
      <c r="G138" s="48" t="s">
        <v>253</v>
      </c>
      <c r="H138" s="53" t="s">
        <v>253</v>
      </c>
      <c r="I138" s="50" t="s">
        <v>30</v>
      </c>
      <c r="J138" s="54" t="s">
        <v>31</v>
      </c>
      <c r="K138" s="50" t="s">
        <v>31</v>
      </c>
      <c r="L138" s="48" t="s">
        <v>32</v>
      </c>
      <c r="M138" s="50" t="s">
        <v>32</v>
      </c>
      <c r="N138" s="48" t="s">
        <v>32</v>
      </c>
      <c r="O138" s="48" t="s">
        <v>32</v>
      </c>
      <c r="P138" s="50" t="s">
        <v>32</v>
      </c>
      <c r="Q138" s="50" t="s">
        <v>32</v>
      </c>
      <c r="R138" s="52" t="s">
        <v>536</v>
      </c>
      <c r="S138" s="50" t="s">
        <v>34</v>
      </c>
    </row>
    <row r="139" spans="1:19" ht="148.5" customHeight="1" x14ac:dyDescent="0.2">
      <c r="A139" s="44" t="s">
        <v>392</v>
      </c>
      <c r="B139" s="53" t="s">
        <v>25</v>
      </c>
      <c r="C139" s="45">
        <v>45552</v>
      </c>
      <c r="D139" s="46">
        <f t="shared" si="3"/>
        <v>45582</v>
      </c>
      <c r="E139" s="46" t="s">
        <v>35</v>
      </c>
      <c r="F139" s="32" t="s">
        <v>537</v>
      </c>
      <c r="G139" s="49" t="s">
        <v>28</v>
      </c>
      <c r="H139" s="97" t="s">
        <v>538</v>
      </c>
      <c r="I139" s="49" t="s">
        <v>39</v>
      </c>
      <c r="J139" s="53" t="s">
        <v>40</v>
      </c>
      <c r="K139" s="50" t="s">
        <v>41</v>
      </c>
      <c r="L139" s="48">
        <v>30</v>
      </c>
      <c r="M139" s="48" t="s">
        <v>72</v>
      </c>
      <c r="N139" s="48" t="s">
        <v>109</v>
      </c>
      <c r="O139" s="50" t="s">
        <v>539</v>
      </c>
      <c r="P139" s="58">
        <v>600</v>
      </c>
      <c r="Q139" s="48" t="s">
        <v>39</v>
      </c>
      <c r="R139" s="52" t="s">
        <v>540</v>
      </c>
      <c r="S139" s="53" t="s">
        <v>112</v>
      </c>
    </row>
    <row r="140" spans="1:19" ht="170.45" customHeight="1" x14ac:dyDescent="0.2">
      <c r="A140" s="44" t="s">
        <v>392</v>
      </c>
      <c r="B140" s="53" t="s">
        <v>25</v>
      </c>
      <c r="C140" s="45">
        <v>45560</v>
      </c>
      <c r="D140" s="67">
        <f t="shared" si="3"/>
        <v>45650</v>
      </c>
      <c r="E140" s="46" t="s">
        <v>35</v>
      </c>
      <c r="F140" s="32" t="s">
        <v>541</v>
      </c>
      <c r="G140" s="50" t="s">
        <v>28</v>
      </c>
      <c r="H140" s="53" t="s">
        <v>542</v>
      </c>
      <c r="I140" s="50" t="s">
        <v>39</v>
      </c>
      <c r="J140" s="54" t="s">
        <v>40</v>
      </c>
      <c r="K140" s="50" t="s">
        <v>41</v>
      </c>
      <c r="L140" s="50">
        <v>90</v>
      </c>
      <c r="M140" s="48" t="s">
        <v>164</v>
      </c>
      <c r="N140" s="48" t="s">
        <v>43</v>
      </c>
      <c r="O140" s="50" t="s">
        <v>543</v>
      </c>
      <c r="P140" s="58">
        <v>3402</v>
      </c>
      <c r="Q140" s="58">
        <v>1963</v>
      </c>
      <c r="R140" s="52" t="s">
        <v>544</v>
      </c>
      <c r="S140" s="53" t="s">
        <v>34</v>
      </c>
    </row>
    <row r="141" spans="1:19" ht="137.25" customHeight="1" x14ac:dyDescent="0.2">
      <c r="A141" s="256" t="s">
        <v>392</v>
      </c>
      <c r="B141" s="53" t="s">
        <v>25</v>
      </c>
      <c r="C141" s="57">
        <v>45567</v>
      </c>
      <c r="D141" s="257">
        <f t="shared" si="3"/>
        <v>45657</v>
      </c>
      <c r="E141" s="46" t="s">
        <v>35</v>
      </c>
      <c r="F141" s="32" t="s">
        <v>545</v>
      </c>
      <c r="G141" s="48" t="s">
        <v>359</v>
      </c>
      <c r="H141" s="53" t="s">
        <v>546</v>
      </c>
      <c r="I141" s="50" t="s">
        <v>99</v>
      </c>
      <c r="J141" s="54" t="s">
        <v>156</v>
      </c>
      <c r="K141" s="50" t="s">
        <v>415</v>
      </c>
      <c r="L141" s="48">
        <v>90</v>
      </c>
      <c r="M141" s="50" t="s">
        <v>547</v>
      </c>
      <c r="N141" s="48" t="s">
        <v>109</v>
      </c>
      <c r="O141" s="50" t="s">
        <v>548</v>
      </c>
      <c r="P141" s="58">
        <v>152000</v>
      </c>
      <c r="Q141" s="58">
        <v>7900</v>
      </c>
      <c r="R141" s="52" t="s">
        <v>549</v>
      </c>
      <c r="S141" s="53" t="s">
        <v>34</v>
      </c>
    </row>
    <row r="142" spans="1:19" ht="108" customHeight="1" x14ac:dyDescent="0.2">
      <c r="A142" s="44" t="s">
        <v>392</v>
      </c>
      <c r="B142" s="53" t="s">
        <v>25</v>
      </c>
      <c r="C142" s="57">
        <v>45581</v>
      </c>
      <c r="D142" s="67" t="str">
        <f t="shared" si="3"/>
        <v>n/a - managed access agreement</v>
      </c>
      <c r="E142" s="71" t="s">
        <v>35</v>
      </c>
      <c r="F142" s="32" t="s">
        <v>550</v>
      </c>
      <c r="G142" s="49" t="s">
        <v>55</v>
      </c>
      <c r="H142" s="53" t="s">
        <v>551</v>
      </c>
      <c r="I142" s="50" t="s">
        <v>39</v>
      </c>
      <c r="J142" s="54" t="s">
        <v>40</v>
      </c>
      <c r="K142" s="50" t="s">
        <v>41</v>
      </c>
      <c r="L142" s="50" t="s">
        <v>477</v>
      </c>
      <c r="M142" s="48" t="s">
        <v>72</v>
      </c>
      <c r="N142" s="50" t="s">
        <v>43</v>
      </c>
      <c r="O142" s="50" t="s">
        <v>552</v>
      </c>
      <c r="P142" s="48">
        <v>109</v>
      </c>
      <c r="Q142" s="50">
        <v>109</v>
      </c>
      <c r="R142" s="52" t="s">
        <v>553</v>
      </c>
      <c r="S142" s="53" t="s">
        <v>34</v>
      </c>
    </row>
    <row r="143" spans="1:19" ht="109.5" customHeight="1" x14ac:dyDescent="0.2">
      <c r="A143" s="44" t="s">
        <v>392</v>
      </c>
      <c r="B143" s="53" t="s">
        <v>25</v>
      </c>
      <c r="C143" s="57">
        <v>45588</v>
      </c>
      <c r="D143" s="67">
        <f t="shared" si="3"/>
        <v>45678</v>
      </c>
      <c r="E143" s="46" t="s">
        <v>35</v>
      </c>
      <c r="F143" s="32" t="s">
        <v>554</v>
      </c>
      <c r="G143" s="48" t="s">
        <v>240</v>
      </c>
      <c r="H143" s="53" t="s">
        <v>514</v>
      </c>
      <c r="I143" s="50" t="s">
        <v>39</v>
      </c>
      <c r="J143" s="51" t="s">
        <v>40</v>
      </c>
      <c r="K143" s="50" t="s">
        <v>41</v>
      </c>
      <c r="L143" s="50">
        <v>90</v>
      </c>
      <c r="M143" s="36" t="s">
        <v>72</v>
      </c>
      <c r="N143" s="48" t="s">
        <v>109</v>
      </c>
      <c r="O143" s="50" t="s">
        <v>387</v>
      </c>
      <c r="P143" s="48">
        <v>93</v>
      </c>
      <c r="Q143" s="48" t="s">
        <v>39</v>
      </c>
      <c r="R143" s="52" t="s">
        <v>555</v>
      </c>
      <c r="S143" s="53" t="s">
        <v>34</v>
      </c>
    </row>
    <row r="144" spans="1:19" ht="109.5" customHeight="1" x14ac:dyDescent="0.2">
      <c r="A144" s="44" t="s">
        <v>392</v>
      </c>
      <c r="B144" s="50" t="s">
        <v>25</v>
      </c>
      <c r="C144" s="57">
        <v>45588</v>
      </c>
      <c r="D144" s="67">
        <f t="shared" si="3"/>
        <v>45678</v>
      </c>
      <c r="E144" s="71" t="s">
        <v>35</v>
      </c>
      <c r="F144" s="39" t="s">
        <v>556</v>
      </c>
      <c r="G144" s="49" t="s">
        <v>28</v>
      </c>
      <c r="H144" s="53" t="s">
        <v>122</v>
      </c>
      <c r="I144" s="49" t="s">
        <v>39</v>
      </c>
      <c r="J144" s="51" t="s">
        <v>40</v>
      </c>
      <c r="K144" s="50" t="s">
        <v>41</v>
      </c>
      <c r="L144" s="51">
        <v>90</v>
      </c>
      <c r="M144" s="49" t="s">
        <v>72</v>
      </c>
      <c r="N144" s="48" t="s">
        <v>43</v>
      </c>
      <c r="O144" s="50" t="s">
        <v>557</v>
      </c>
      <c r="P144" s="48">
        <v>402</v>
      </c>
      <c r="Q144" s="48">
        <v>182</v>
      </c>
      <c r="R144" s="52" t="s">
        <v>558</v>
      </c>
      <c r="S144" s="50" t="s">
        <v>34</v>
      </c>
    </row>
    <row r="145" spans="1:19" ht="126.75" customHeight="1" x14ac:dyDescent="0.2">
      <c r="A145" s="44" t="s">
        <v>392</v>
      </c>
      <c r="B145" s="50" t="s">
        <v>25</v>
      </c>
      <c r="C145" s="57">
        <v>45602</v>
      </c>
      <c r="D145" s="46">
        <f t="shared" si="3"/>
        <v>45692</v>
      </c>
      <c r="E145" s="71" t="s">
        <v>35</v>
      </c>
      <c r="F145" s="39" t="s">
        <v>560</v>
      </c>
      <c r="G145" s="49" t="s">
        <v>240</v>
      </c>
      <c r="H145" s="53" t="s">
        <v>561</v>
      </c>
      <c r="I145" s="49" t="s">
        <v>39</v>
      </c>
      <c r="J145" s="54" t="s">
        <v>40</v>
      </c>
      <c r="K145" s="50" t="s">
        <v>41</v>
      </c>
      <c r="L145" s="51">
        <v>90</v>
      </c>
      <c r="M145" s="49" t="s">
        <v>72</v>
      </c>
      <c r="N145" s="49" t="s">
        <v>109</v>
      </c>
      <c r="O145" s="53" t="s">
        <v>562</v>
      </c>
      <c r="P145" s="49">
        <v>95</v>
      </c>
      <c r="Q145" s="49">
        <v>50</v>
      </c>
      <c r="R145" s="52" t="s">
        <v>563</v>
      </c>
      <c r="S145" s="50" t="s">
        <v>34</v>
      </c>
    </row>
    <row r="146" spans="1:19" ht="84" customHeight="1" x14ac:dyDescent="0.2">
      <c r="A146" s="73" t="s">
        <v>392</v>
      </c>
      <c r="B146" s="53" t="s">
        <v>25</v>
      </c>
      <c r="C146" s="57">
        <v>45609</v>
      </c>
      <c r="D146" s="46">
        <f t="shared" si="3"/>
        <v>45699</v>
      </c>
      <c r="E146" s="71" t="s">
        <v>35</v>
      </c>
      <c r="F146" s="32" t="s">
        <v>564</v>
      </c>
      <c r="G146" s="53" t="s">
        <v>28</v>
      </c>
      <c r="H146" s="50" t="s">
        <v>84</v>
      </c>
      <c r="I146" s="50" t="s">
        <v>39</v>
      </c>
      <c r="J146" s="51" t="s">
        <v>40</v>
      </c>
      <c r="K146" s="50" t="s">
        <v>41</v>
      </c>
      <c r="L146" s="48">
        <v>90</v>
      </c>
      <c r="M146" s="48" t="s">
        <v>72</v>
      </c>
      <c r="N146" s="48" t="s">
        <v>76</v>
      </c>
      <c r="O146" s="50" t="s">
        <v>565</v>
      </c>
      <c r="P146" s="48">
        <v>225</v>
      </c>
      <c r="Q146" s="48">
        <v>210</v>
      </c>
      <c r="R146" s="52" t="s">
        <v>566</v>
      </c>
      <c r="S146" s="53" t="s">
        <v>34</v>
      </c>
    </row>
    <row r="147" spans="1:19" ht="116.25" customHeight="1" x14ac:dyDescent="0.2">
      <c r="A147" s="44" t="s">
        <v>392</v>
      </c>
      <c r="B147" s="50" t="s">
        <v>25</v>
      </c>
      <c r="C147" s="57">
        <v>45609</v>
      </c>
      <c r="D147" s="46">
        <f t="shared" si="3"/>
        <v>45699</v>
      </c>
      <c r="E147" s="71" t="s">
        <v>35</v>
      </c>
      <c r="F147" s="39" t="s">
        <v>567</v>
      </c>
      <c r="G147" s="49" t="s">
        <v>28</v>
      </c>
      <c r="H147" s="53" t="s">
        <v>114</v>
      </c>
      <c r="I147" s="49" t="s">
        <v>39</v>
      </c>
      <c r="J147" s="54" t="s">
        <v>40</v>
      </c>
      <c r="K147" s="50" t="s">
        <v>41</v>
      </c>
      <c r="L147" s="51">
        <v>90</v>
      </c>
      <c r="M147" s="36" t="s">
        <v>50</v>
      </c>
      <c r="N147" s="48" t="s">
        <v>43</v>
      </c>
      <c r="O147" s="50" t="s">
        <v>568</v>
      </c>
      <c r="P147" s="48">
        <v>800</v>
      </c>
      <c r="Q147" s="48">
        <v>270</v>
      </c>
      <c r="R147" s="55" t="s">
        <v>569</v>
      </c>
      <c r="S147" s="50" t="s">
        <v>34</v>
      </c>
    </row>
    <row r="148" spans="1:19" ht="150.75" customHeight="1" x14ac:dyDescent="0.2">
      <c r="A148" s="44" t="s">
        <v>392</v>
      </c>
      <c r="B148" s="53" t="s">
        <v>25</v>
      </c>
      <c r="C148" s="57">
        <v>45610</v>
      </c>
      <c r="D148" s="67">
        <f t="shared" si="3"/>
        <v>45700</v>
      </c>
      <c r="E148" s="71" t="s">
        <v>35</v>
      </c>
      <c r="F148" s="32" t="s">
        <v>570</v>
      </c>
      <c r="G148" s="53" t="s">
        <v>141</v>
      </c>
      <c r="H148" s="50" t="s">
        <v>571</v>
      </c>
      <c r="I148" s="50" t="s">
        <v>39</v>
      </c>
      <c r="J148" s="51" t="s">
        <v>40</v>
      </c>
      <c r="K148" s="50" t="s">
        <v>41</v>
      </c>
      <c r="L148" s="48">
        <v>90</v>
      </c>
      <c r="M148" s="48" t="s">
        <v>72</v>
      </c>
      <c r="N148" s="48" t="s">
        <v>109</v>
      </c>
      <c r="O148" s="50" t="s">
        <v>572</v>
      </c>
      <c r="P148" s="58">
        <v>3580</v>
      </c>
      <c r="Q148" s="48" t="s">
        <v>39</v>
      </c>
      <c r="R148" s="52" t="s">
        <v>573</v>
      </c>
      <c r="S148" s="53" t="s">
        <v>34</v>
      </c>
    </row>
    <row r="149" spans="1:19" ht="117" customHeight="1" x14ac:dyDescent="0.2">
      <c r="A149" s="44" t="s">
        <v>392</v>
      </c>
      <c r="B149" s="53" t="s">
        <v>25</v>
      </c>
      <c r="C149" s="45">
        <v>45616</v>
      </c>
      <c r="D149" s="67">
        <f t="shared" si="3"/>
        <v>45706</v>
      </c>
      <c r="E149" s="67" t="s">
        <v>35</v>
      </c>
      <c r="F149" s="34" t="s">
        <v>574</v>
      </c>
      <c r="G149" s="53" t="s">
        <v>28</v>
      </c>
      <c r="H149" s="50" t="s">
        <v>84</v>
      </c>
      <c r="I149" s="50" t="s">
        <v>39</v>
      </c>
      <c r="J149" s="51" t="s">
        <v>40</v>
      </c>
      <c r="K149" s="50" t="s">
        <v>41</v>
      </c>
      <c r="L149" s="48">
        <v>90</v>
      </c>
      <c r="M149" s="48" t="s">
        <v>292</v>
      </c>
      <c r="N149" s="48" t="s">
        <v>43</v>
      </c>
      <c r="O149" s="53" t="s">
        <v>575</v>
      </c>
      <c r="P149" s="62">
        <v>2300</v>
      </c>
      <c r="Q149" s="62">
        <v>1000</v>
      </c>
      <c r="R149" s="52" t="s">
        <v>576</v>
      </c>
      <c r="S149" s="53" t="s">
        <v>34</v>
      </c>
    </row>
    <row r="150" spans="1:19" ht="147" customHeight="1" x14ac:dyDescent="0.2">
      <c r="A150" s="44" t="s">
        <v>392</v>
      </c>
      <c r="B150" s="293" t="s">
        <v>25</v>
      </c>
      <c r="C150" s="45">
        <v>45616</v>
      </c>
      <c r="D150" s="78">
        <f t="shared" si="3"/>
        <v>45706</v>
      </c>
      <c r="E150" s="71" t="s">
        <v>35</v>
      </c>
      <c r="F150" s="39" t="s">
        <v>577</v>
      </c>
      <c r="G150" s="49" t="s">
        <v>28</v>
      </c>
      <c r="H150" s="53" t="s">
        <v>241</v>
      </c>
      <c r="I150" s="50" t="s">
        <v>39</v>
      </c>
      <c r="J150" s="51" t="s">
        <v>40</v>
      </c>
      <c r="K150" s="50" t="s">
        <v>41</v>
      </c>
      <c r="L150" s="51">
        <v>90</v>
      </c>
      <c r="M150" s="49" t="s">
        <v>72</v>
      </c>
      <c r="N150" s="48" t="s">
        <v>109</v>
      </c>
      <c r="O150" s="50" t="s">
        <v>578</v>
      </c>
      <c r="P150" s="48">
        <v>40</v>
      </c>
      <c r="Q150" s="48">
        <v>40</v>
      </c>
      <c r="R150" s="52" t="s">
        <v>579</v>
      </c>
      <c r="S150" s="50" t="s">
        <v>34</v>
      </c>
    </row>
    <row r="151" spans="1:19" ht="161.25" customHeight="1" x14ac:dyDescent="0.2">
      <c r="A151" s="73" t="s">
        <v>392</v>
      </c>
      <c r="B151" s="53" t="s">
        <v>25</v>
      </c>
      <c r="C151" s="45">
        <v>45616</v>
      </c>
      <c r="D151" s="46">
        <f t="shared" ref="D151:D188" si="4">IF(ISTEXT(L151),L151,L151+C151)</f>
        <v>45646</v>
      </c>
      <c r="E151" s="71" t="s">
        <v>35</v>
      </c>
      <c r="F151" s="32" t="s">
        <v>580</v>
      </c>
      <c r="G151" s="53" t="s">
        <v>240</v>
      </c>
      <c r="H151" s="50" t="s">
        <v>514</v>
      </c>
      <c r="I151" s="50" t="s">
        <v>39</v>
      </c>
      <c r="J151" s="51" t="s">
        <v>40</v>
      </c>
      <c r="K151" s="50" t="s">
        <v>41</v>
      </c>
      <c r="L151" s="51">
        <v>30</v>
      </c>
      <c r="M151" s="48" t="s">
        <v>292</v>
      </c>
      <c r="N151" s="48" t="s">
        <v>109</v>
      </c>
      <c r="O151" s="50" t="s">
        <v>581</v>
      </c>
      <c r="P151" s="48">
        <v>390</v>
      </c>
      <c r="Q151" s="48" t="s">
        <v>39</v>
      </c>
      <c r="R151" s="52" t="s">
        <v>582</v>
      </c>
      <c r="S151" s="53" t="s">
        <v>112</v>
      </c>
    </row>
    <row r="152" spans="1:19" ht="108.75" customHeight="1" x14ac:dyDescent="0.2">
      <c r="A152" s="215" t="s">
        <v>392</v>
      </c>
      <c r="B152" s="50" t="s">
        <v>25</v>
      </c>
      <c r="C152" s="45">
        <v>45623</v>
      </c>
      <c r="D152" s="108">
        <f t="shared" si="4"/>
        <v>45653</v>
      </c>
      <c r="E152" s="67" t="s">
        <v>35</v>
      </c>
      <c r="F152" s="40" t="s">
        <v>583</v>
      </c>
      <c r="G152" s="49" t="s">
        <v>55</v>
      </c>
      <c r="H152" s="97" t="s">
        <v>584</v>
      </c>
      <c r="I152" s="49" t="s">
        <v>39</v>
      </c>
      <c r="J152" s="51" t="s">
        <v>40</v>
      </c>
      <c r="K152" s="50" t="s">
        <v>585</v>
      </c>
      <c r="L152" s="51">
        <v>30</v>
      </c>
      <c r="M152" s="53" t="s">
        <v>50</v>
      </c>
      <c r="N152" s="48" t="s">
        <v>76</v>
      </c>
      <c r="O152" s="50" t="s">
        <v>586</v>
      </c>
      <c r="P152" s="219">
        <v>160</v>
      </c>
      <c r="Q152" s="48">
        <v>60</v>
      </c>
      <c r="R152" s="52" t="s">
        <v>587</v>
      </c>
      <c r="S152" s="50" t="s">
        <v>112</v>
      </c>
    </row>
    <row r="153" spans="1:19" ht="110.25" customHeight="1" x14ac:dyDescent="0.2">
      <c r="A153" s="44" t="s">
        <v>392</v>
      </c>
      <c r="B153" s="50" t="s">
        <v>25</v>
      </c>
      <c r="C153" s="45">
        <v>45630</v>
      </c>
      <c r="D153" s="108">
        <f t="shared" si="4"/>
        <v>45660</v>
      </c>
      <c r="E153" s="67" t="s">
        <v>35</v>
      </c>
      <c r="F153" s="33" t="s">
        <v>588</v>
      </c>
      <c r="G153" s="50" t="s">
        <v>28</v>
      </c>
      <c r="H153" s="109" t="s">
        <v>84</v>
      </c>
      <c r="I153" s="50" t="s">
        <v>39</v>
      </c>
      <c r="J153" s="51" t="s">
        <v>40</v>
      </c>
      <c r="K153" s="50" t="s">
        <v>41</v>
      </c>
      <c r="L153" s="48">
        <v>30</v>
      </c>
      <c r="M153" s="48" t="s">
        <v>72</v>
      </c>
      <c r="N153" s="48" t="s">
        <v>109</v>
      </c>
      <c r="O153" s="50" t="s">
        <v>589</v>
      </c>
      <c r="P153" s="48">
        <v>40</v>
      </c>
      <c r="Q153" s="48">
        <v>15</v>
      </c>
      <c r="R153" s="52" t="s">
        <v>590</v>
      </c>
      <c r="S153" s="50" t="s">
        <v>112</v>
      </c>
    </row>
    <row r="154" spans="1:19" ht="141.75" customHeight="1" x14ac:dyDescent="0.2">
      <c r="A154" s="44" t="s">
        <v>392</v>
      </c>
      <c r="B154" s="53" t="s">
        <v>25</v>
      </c>
      <c r="C154" s="57">
        <v>45630</v>
      </c>
      <c r="D154" s="46">
        <f t="shared" si="4"/>
        <v>45660</v>
      </c>
      <c r="E154" s="67" t="s">
        <v>35</v>
      </c>
      <c r="F154" s="39" t="s">
        <v>591</v>
      </c>
      <c r="G154" s="48" t="s">
        <v>359</v>
      </c>
      <c r="H154" s="53" t="s">
        <v>592</v>
      </c>
      <c r="I154" s="50" t="s">
        <v>39</v>
      </c>
      <c r="J154" s="54" t="s">
        <v>156</v>
      </c>
      <c r="K154" s="50" t="s">
        <v>41</v>
      </c>
      <c r="L154" s="48">
        <v>30</v>
      </c>
      <c r="M154" s="50" t="s">
        <v>593</v>
      </c>
      <c r="N154" s="48" t="s">
        <v>39</v>
      </c>
      <c r="O154" s="48" t="s">
        <v>39</v>
      </c>
      <c r="P154" s="58">
        <v>43800</v>
      </c>
      <c r="Q154" s="48" t="s">
        <v>39</v>
      </c>
      <c r="R154" s="52" t="s">
        <v>594</v>
      </c>
      <c r="S154" s="53" t="s">
        <v>112</v>
      </c>
    </row>
    <row r="155" spans="1:19" ht="134.25" customHeight="1" x14ac:dyDescent="0.2">
      <c r="A155" s="44" t="s">
        <v>392</v>
      </c>
      <c r="B155" s="53" t="s">
        <v>559</v>
      </c>
      <c r="C155" s="298">
        <v>45637</v>
      </c>
      <c r="D155" s="46" t="str">
        <f t="shared" si="4"/>
        <v>n/a - managed access agreement</v>
      </c>
      <c r="E155" s="71" t="s">
        <v>35</v>
      </c>
      <c r="F155" s="39" t="s">
        <v>1935</v>
      </c>
      <c r="G155" s="48" t="s">
        <v>28</v>
      </c>
      <c r="H155" s="53" t="s">
        <v>114</v>
      </c>
      <c r="I155" s="50" t="s">
        <v>39</v>
      </c>
      <c r="J155" s="54" t="s">
        <v>40</v>
      </c>
      <c r="K155" s="50" t="s">
        <v>41</v>
      </c>
      <c r="L155" s="50" t="s">
        <v>477</v>
      </c>
      <c r="M155" s="50" t="s">
        <v>50</v>
      </c>
      <c r="N155" s="48" t="s">
        <v>43</v>
      </c>
      <c r="O155" s="50" t="s">
        <v>596</v>
      </c>
      <c r="P155" s="58">
        <v>785</v>
      </c>
      <c r="Q155" s="48">
        <v>270</v>
      </c>
      <c r="R155" s="52" t="s">
        <v>1936</v>
      </c>
      <c r="S155" s="53" t="s">
        <v>34</v>
      </c>
    </row>
    <row r="156" spans="1:19" ht="134.25" customHeight="1" x14ac:dyDescent="0.2">
      <c r="A156" s="44" t="s">
        <v>392</v>
      </c>
      <c r="B156" s="53" t="s">
        <v>559</v>
      </c>
      <c r="C156" s="298">
        <v>45637</v>
      </c>
      <c r="D156" s="46" t="str">
        <f t="shared" si="4"/>
        <v>n/a - terminated</v>
      </c>
      <c r="E156" s="46" t="s">
        <v>26</v>
      </c>
      <c r="F156" s="39" t="s">
        <v>2019</v>
      </c>
      <c r="G156" s="48" t="s">
        <v>28</v>
      </c>
      <c r="H156" s="53" t="s">
        <v>877</v>
      </c>
      <c r="I156" s="50" t="s">
        <v>30</v>
      </c>
      <c r="J156" s="54" t="s">
        <v>31</v>
      </c>
      <c r="K156" s="50" t="s">
        <v>31</v>
      </c>
      <c r="L156" s="50" t="s">
        <v>32</v>
      </c>
      <c r="M156" s="50" t="s">
        <v>32</v>
      </c>
      <c r="N156" s="48" t="s">
        <v>32</v>
      </c>
      <c r="O156" s="48" t="s">
        <v>32</v>
      </c>
      <c r="P156" s="50" t="s">
        <v>32</v>
      </c>
      <c r="Q156" s="50" t="s">
        <v>32</v>
      </c>
      <c r="R156" s="52" t="s">
        <v>1996</v>
      </c>
      <c r="S156" s="50" t="s">
        <v>34</v>
      </c>
    </row>
    <row r="157" spans="1:19" ht="150" customHeight="1" x14ac:dyDescent="0.2">
      <c r="A157" s="44" t="s">
        <v>392</v>
      </c>
      <c r="B157" s="50" t="s">
        <v>559</v>
      </c>
      <c r="C157" s="298">
        <v>45644</v>
      </c>
      <c r="D157" s="46">
        <f t="shared" si="4"/>
        <v>45674</v>
      </c>
      <c r="E157" s="299" t="s">
        <v>35</v>
      </c>
      <c r="F157" s="39" t="s">
        <v>1937</v>
      </c>
      <c r="G157" s="53" t="s">
        <v>245</v>
      </c>
      <c r="H157" s="53" t="s">
        <v>601</v>
      </c>
      <c r="I157" s="295" t="s">
        <v>39</v>
      </c>
      <c r="J157" s="54" t="s">
        <v>40</v>
      </c>
      <c r="K157" s="50" t="s">
        <v>41</v>
      </c>
      <c r="L157" s="51">
        <v>30</v>
      </c>
      <c r="M157" s="49" t="s">
        <v>292</v>
      </c>
      <c r="N157" s="48" t="s">
        <v>43</v>
      </c>
      <c r="O157" s="50" t="s">
        <v>1964</v>
      </c>
      <c r="P157" s="58">
        <v>43800</v>
      </c>
      <c r="Q157" s="48" t="s">
        <v>39</v>
      </c>
      <c r="R157" s="52" t="s">
        <v>1938</v>
      </c>
      <c r="S157" s="50" t="s">
        <v>112</v>
      </c>
    </row>
    <row r="158" spans="1:19" ht="246" customHeight="1" x14ac:dyDescent="0.2">
      <c r="A158" s="44" t="s">
        <v>392</v>
      </c>
      <c r="B158" s="53" t="s">
        <v>559</v>
      </c>
      <c r="C158" s="57">
        <v>45649</v>
      </c>
      <c r="D158" s="46">
        <f t="shared" si="4"/>
        <v>45829</v>
      </c>
      <c r="E158" s="67" t="s">
        <v>35</v>
      </c>
      <c r="F158" s="32" t="s">
        <v>1949</v>
      </c>
      <c r="G158" s="50" t="s">
        <v>55</v>
      </c>
      <c r="H158" s="53" t="s">
        <v>187</v>
      </c>
      <c r="I158" s="50" t="s">
        <v>39</v>
      </c>
      <c r="J158" s="54" t="s">
        <v>156</v>
      </c>
      <c r="K158" s="50" t="s">
        <v>157</v>
      </c>
      <c r="L158" s="48">
        <v>180</v>
      </c>
      <c r="M158" s="50" t="s">
        <v>50</v>
      </c>
      <c r="N158" s="48" t="s">
        <v>43</v>
      </c>
      <c r="O158" s="50" t="s">
        <v>602</v>
      </c>
      <c r="P158" s="58">
        <v>3350000</v>
      </c>
      <c r="Q158" s="50" t="s">
        <v>1972</v>
      </c>
      <c r="R158" s="52" t="s">
        <v>1974</v>
      </c>
      <c r="S158" s="53" t="s">
        <v>34</v>
      </c>
    </row>
    <row r="159" spans="1:19" ht="90.75" customHeight="1" x14ac:dyDescent="0.2">
      <c r="A159" s="44" t="s">
        <v>392</v>
      </c>
      <c r="B159" s="53" t="s">
        <v>559</v>
      </c>
      <c r="C159" s="45">
        <v>45666</v>
      </c>
      <c r="D159" s="46">
        <f t="shared" si="4"/>
        <v>45756</v>
      </c>
      <c r="E159" s="67" t="s">
        <v>35</v>
      </c>
      <c r="F159" s="32" t="s">
        <v>1994</v>
      </c>
      <c r="G159" s="49" t="s">
        <v>28</v>
      </c>
      <c r="H159" s="50" t="s">
        <v>342</v>
      </c>
      <c r="I159" s="50" t="s">
        <v>595</v>
      </c>
      <c r="J159" s="51" t="s">
        <v>40</v>
      </c>
      <c r="K159" s="50" t="s">
        <v>41</v>
      </c>
      <c r="L159" s="50">
        <v>90</v>
      </c>
      <c r="M159" s="36" t="s">
        <v>42</v>
      </c>
      <c r="N159" s="48" t="s">
        <v>43</v>
      </c>
      <c r="O159" s="50" t="s">
        <v>1995</v>
      </c>
      <c r="P159" s="48">
        <v>120</v>
      </c>
      <c r="Q159" s="48">
        <v>60</v>
      </c>
      <c r="R159" s="52" t="s">
        <v>1993</v>
      </c>
      <c r="S159" s="53" t="s">
        <v>34</v>
      </c>
    </row>
    <row r="160" spans="1:19" ht="150" customHeight="1" x14ac:dyDescent="0.2">
      <c r="A160" s="44" t="s">
        <v>392</v>
      </c>
      <c r="B160" s="53" t="s">
        <v>559</v>
      </c>
      <c r="C160" s="69">
        <v>45672</v>
      </c>
      <c r="D160" s="67">
        <f>C160+L160</f>
        <v>45762</v>
      </c>
      <c r="E160" s="71" t="s">
        <v>35</v>
      </c>
      <c r="F160" s="32" t="s">
        <v>744</v>
      </c>
      <c r="G160" s="49" t="s">
        <v>28</v>
      </c>
      <c r="H160" s="53" t="s">
        <v>84</v>
      </c>
      <c r="I160" s="50" t="s">
        <v>39</v>
      </c>
      <c r="J160" s="51" t="s">
        <v>40</v>
      </c>
      <c r="K160" s="50" t="s">
        <v>41</v>
      </c>
      <c r="L160" s="50">
        <v>90</v>
      </c>
      <c r="M160" s="36" t="s">
        <v>118</v>
      </c>
      <c r="N160" s="48" t="s">
        <v>43</v>
      </c>
      <c r="O160" s="50" t="s">
        <v>745</v>
      </c>
      <c r="P160" s="48" t="s">
        <v>427</v>
      </c>
      <c r="Q160" s="48" t="s">
        <v>595</v>
      </c>
      <c r="R160" s="52" t="s">
        <v>746</v>
      </c>
      <c r="S160" s="53" t="s">
        <v>34</v>
      </c>
    </row>
    <row r="161" spans="1:19" ht="117.75" customHeight="1" x14ac:dyDescent="0.2">
      <c r="A161" s="44" t="s">
        <v>392</v>
      </c>
      <c r="B161" s="53" t="s">
        <v>559</v>
      </c>
      <c r="C161" s="68">
        <v>45679</v>
      </c>
      <c r="D161" s="67">
        <f>IF(ISTEXT(L161),L161,L161+C161)</f>
        <v>45769</v>
      </c>
      <c r="E161" s="67" t="s">
        <v>35</v>
      </c>
      <c r="F161" s="34" t="s">
        <v>747</v>
      </c>
      <c r="G161" s="48" t="s">
        <v>224</v>
      </c>
      <c r="H161" s="53" t="s">
        <v>748</v>
      </c>
      <c r="I161" s="53" t="s">
        <v>99</v>
      </c>
      <c r="J161" s="54" t="s">
        <v>40</v>
      </c>
      <c r="K161" s="50" t="s">
        <v>41</v>
      </c>
      <c r="L161" s="50">
        <v>90</v>
      </c>
      <c r="M161" s="36" t="s">
        <v>72</v>
      </c>
      <c r="N161" s="48" t="s">
        <v>76</v>
      </c>
      <c r="O161" s="50" t="s">
        <v>1946</v>
      </c>
      <c r="P161" s="58">
        <v>1700</v>
      </c>
      <c r="Q161" s="297">
        <v>1600</v>
      </c>
      <c r="R161" s="52" t="s">
        <v>1945</v>
      </c>
      <c r="S161" s="53" t="s">
        <v>34</v>
      </c>
    </row>
    <row r="162" spans="1:19" ht="103.5" customHeight="1" x14ac:dyDescent="0.2">
      <c r="A162" s="44" t="s">
        <v>392</v>
      </c>
      <c r="B162" s="53" t="s">
        <v>559</v>
      </c>
      <c r="C162" s="69">
        <v>45679</v>
      </c>
      <c r="D162" s="67" t="str">
        <f>IF(ISTEXT(L162),L162,L162+C162)</f>
        <v>Not recommended in draft guidance</v>
      </c>
      <c r="E162" s="67" t="s">
        <v>595</v>
      </c>
      <c r="F162" s="32" t="s">
        <v>608</v>
      </c>
      <c r="G162" s="53" t="s">
        <v>105</v>
      </c>
      <c r="H162" s="53" t="s">
        <v>609</v>
      </c>
      <c r="I162" s="50" t="s">
        <v>610</v>
      </c>
      <c r="J162" s="51" t="s">
        <v>40</v>
      </c>
      <c r="K162" s="50" t="s">
        <v>41</v>
      </c>
      <c r="L162" s="51" t="s">
        <v>610</v>
      </c>
      <c r="M162" s="36" t="s">
        <v>72</v>
      </c>
      <c r="N162" s="50" t="s">
        <v>43</v>
      </c>
      <c r="O162" s="50" t="s">
        <v>611</v>
      </c>
      <c r="P162" s="48">
        <v>680</v>
      </c>
      <c r="Q162" s="48">
        <v>60</v>
      </c>
      <c r="R162" s="52" t="s">
        <v>612</v>
      </c>
      <c r="S162" s="53" t="s">
        <v>34</v>
      </c>
    </row>
    <row r="163" spans="1:19" ht="118.5" customHeight="1" x14ac:dyDescent="0.2">
      <c r="A163" s="44" t="s">
        <v>392</v>
      </c>
      <c r="B163" s="50" t="s">
        <v>559</v>
      </c>
      <c r="C163" s="69">
        <v>45686</v>
      </c>
      <c r="D163" s="46">
        <f t="shared" si="4"/>
        <v>45776</v>
      </c>
      <c r="E163" s="71" t="s">
        <v>35</v>
      </c>
      <c r="F163" s="39" t="s">
        <v>605</v>
      </c>
      <c r="G163" s="49" t="s">
        <v>48</v>
      </c>
      <c r="H163" s="53" t="s">
        <v>606</v>
      </c>
      <c r="I163" s="49" t="s">
        <v>595</v>
      </c>
      <c r="J163" s="54" t="s">
        <v>40</v>
      </c>
      <c r="K163" s="50" t="s">
        <v>41</v>
      </c>
      <c r="L163" s="51">
        <v>90</v>
      </c>
      <c r="M163" s="49" t="s">
        <v>72</v>
      </c>
      <c r="N163" s="49" t="s">
        <v>109</v>
      </c>
      <c r="O163" s="53" t="s">
        <v>607</v>
      </c>
      <c r="P163" s="58">
        <v>23300</v>
      </c>
      <c r="Q163" s="49" t="s">
        <v>595</v>
      </c>
      <c r="R163" s="52" t="s">
        <v>1939</v>
      </c>
      <c r="S163" s="50" t="s">
        <v>34</v>
      </c>
    </row>
    <row r="164" spans="1:19" ht="168" customHeight="1" x14ac:dyDescent="0.2">
      <c r="A164" s="44" t="s">
        <v>392</v>
      </c>
      <c r="B164" s="53" t="s">
        <v>559</v>
      </c>
      <c r="C164" s="69">
        <v>45686</v>
      </c>
      <c r="D164" s="46">
        <f>IF(ISTEXT(L164),L164,L164+C164)</f>
        <v>45776</v>
      </c>
      <c r="E164" s="299" t="s">
        <v>35</v>
      </c>
      <c r="F164" s="33" t="s">
        <v>597</v>
      </c>
      <c r="G164" s="53" t="s">
        <v>28</v>
      </c>
      <c r="H164" s="53" t="s">
        <v>598</v>
      </c>
      <c r="I164" s="46" t="e">
        <f>IF(ISTEXT(Q164),Q164,Q164+H164)</f>
        <v>#VALUE!</v>
      </c>
      <c r="J164" s="51" t="s">
        <v>40</v>
      </c>
      <c r="K164" s="50" t="s">
        <v>41</v>
      </c>
      <c r="L164" s="51">
        <v>90</v>
      </c>
      <c r="M164" s="48" t="s">
        <v>292</v>
      </c>
      <c r="N164" s="48" t="s">
        <v>100</v>
      </c>
      <c r="O164" s="50" t="s">
        <v>599</v>
      </c>
      <c r="P164" s="48">
        <v>60</v>
      </c>
      <c r="Q164" s="48">
        <v>35</v>
      </c>
      <c r="R164" s="52" t="s">
        <v>1966</v>
      </c>
      <c r="S164" s="53" t="s">
        <v>34</v>
      </c>
    </row>
    <row r="165" spans="1:19" ht="175.5" customHeight="1" x14ac:dyDescent="0.2">
      <c r="A165" s="245" t="s">
        <v>392</v>
      </c>
      <c r="B165" s="50" t="s">
        <v>559</v>
      </c>
      <c r="C165" s="245">
        <v>45693</v>
      </c>
      <c r="D165" s="67">
        <f>IF(ISTEXT(L165),L165,L165+C165)</f>
        <v>45783</v>
      </c>
      <c r="E165" s="71">
        <v>45645</v>
      </c>
      <c r="F165" s="39" t="s">
        <v>709</v>
      </c>
      <c r="G165" s="49" t="s">
        <v>28</v>
      </c>
      <c r="H165" s="53" t="s">
        <v>93</v>
      </c>
      <c r="I165" s="53" t="s">
        <v>595</v>
      </c>
      <c r="J165" s="51" t="s">
        <v>40</v>
      </c>
      <c r="K165" s="50" t="s">
        <v>41</v>
      </c>
      <c r="L165" s="51">
        <v>90</v>
      </c>
      <c r="M165" s="49" t="s">
        <v>72</v>
      </c>
      <c r="N165" s="48" t="s">
        <v>100</v>
      </c>
      <c r="O165" s="50" t="s">
        <v>1977</v>
      </c>
      <c r="P165" s="58">
        <v>1070</v>
      </c>
      <c r="Q165" s="48" t="s">
        <v>595</v>
      </c>
      <c r="R165" s="55" t="s">
        <v>1978</v>
      </c>
      <c r="S165" s="50" t="s">
        <v>34</v>
      </c>
    </row>
    <row r="166" spans="1:19" ht="122.1" customHeight="1" x14ac:dyDescent="0.2">
      <c r="A166" s="44" t="s">
        <v>392</v>
      </c>
      <c r="B166" s="50" t="s">
        <v>559</v>
      </c>
      <c r="C166" s="302">
        <v>45693</v>
      </c>
      <c r="D166" s="67">
        <f>IF(ISTEXT(L166),L166,L166+C166)</f>
        <v>45783</v>
      </c>
      <c r="E166" s="67">
        <v>45646</v>
      </c>
      <c r="F166" s="39" t="s">
        <v>663</v>
      </c>
      <c r="G166" s="49" t="s">
        <v>28</v>
      </c>
      <c r="H166" s="53" t="s">
        <v>84</v>
      </c>
      <c r="I166" s="53" t="s">
        <v>39</v>
      </c>
      <c r="J166" s="54" t="s">
        <v>40</v>
      </c>
      <c r="K166" s="50" t="s">
        <v>41</v>
      </c>
      <c r="L166" s="51">
        <v>90</v>
      </c>
      <c r="M166" s="49" t="s">
        <v>292</v>
      </c>
      <c r="N166" s="303" t="s">
        <v>43</v>
      </c>
      <c r="O166" s="53" t="s">
        <v>664</v>
      </c>
      <c r="P166" s="48">
        <v>350</v>
      </c>
      <c r="Q166" s="49" t="s">
        <v>595</v>
      </c>
      <c r="R166" s="52" t="s">
        <v>1969</v>
      </c>
      <c r="S166" s="50" t="s">
        <v>34</v>
      </c>
    </row>
    <row r="167" spans="1:19" ht="105" customHeight="1" x14ac:dyDescent="0.2">
      <c r="A167" s="44" t="s">
        <v>392</v>
      </c>
      <c r="B167" s="50" t="s">
        <v>559</v>
      </c>
      <c r="C167" s="69">
        <v>45693</v>
      </c>
      <c r="D167" s="309">
        <f>IF(ISTEXT(L167),L167,L167+C167)</f>
        <v>45723</v>
      </c>
      <c r="E167" s="46">
        <v>45666</v>
      </c>
      <c r="F167" s="39" t="s">
        <v>742</v>
      </c>
      <c r="G167" s="49" t="s">
        <v>28</v>
      </c>
      <c r="H167" s="53" t="s">
        <v>93</v>
      </c>
      <c r="I167" s="49" t="s">
        <v>595</v>
      </c>
      <c r="J167" s="54" t="s">
        <v>40</v>
      </c>
      <c r="K167" s="50" t="s">
        <v>41</v>
      </c>
      <c r="L167" s="51">
        <v>30</v>
      </c>
      <c r="M167" s="49" t="s">
        <v>72</v>
      </c>
      <c r="N167" s="48" t="s">
        <v>76</v>
      </c>
      <c r="O167" s="50" t="s">
        <v>743</v>
      </c>
      <c r="P167" s="58">
        <v>1200</v>
      </c>
      <c r="Q167" s="48" t="s">
        <v>595</v>
      </c>
      <c r="R167" s="52" t="s">
        <v>1942</v>
      </c>
      <c r="S167" s="50" t="s">
        <v>112</v>
      </c>
    </row>
    <row r="168" spans="1:19" ht="201.75" customHeight="1" x14ac:dyDescent="0.2">
      <c r="A168" s="44" t="s">
        <v>392</v>
      </c>
      <c r="B168" s="53" t="s">
        <v>559</v>
      </c>
      <c r="C168" s="68">
        <v>45700</v>
      </c>
      <c r="D168" s="46" t="str">
        <f t="shared" si="4"/>
        <v>Not recommended in draft guidance</v>
      </c>
      <c r="E168" s="178">
        <v>45687</v>
      </c>
      <c r="F168" s="32" t="s">
        <v>630</v>
      </c>
      <c r="G168" s="53" t="s">
        <v>60</v>
      </c>
      <c r="H168" s="50" t="s">
        <v>61</v>
      </c>
      <c r="I168" s="50" t="s">
        <v>610</v>
      </c>
      <c r="J168" s="51" t="s">
        <v>40</v>
      </c>
      <c r="K168" s="50" t="s">
        <v>595</v>
      </c>
      <c r="L168" s="50" t="s">
        <v>610</v>
      </c>
      <c r="M168" s="48" t="s">
        <v>72</v>
      </c>
      <c r="N168" s="48" t="s">
        <v>76</v>
      </c>
      <c r="O168" s="50" t="s">
        <v>631</v>
      </c>
      <c r="P168" s="58">
        <v>24800</v>
      </c>
      <c r="Q168" s="48" t="s">
        <v>595</v>
      </c>
      <c r="R168" s="52" t="s">
        <v>1975</v>
      </c>
      <c r="S168" s="53" t="s">
        <v>34</v>
      </c>
    </row>
    <row r="169" spans="1:19" ht="201.75" customHeight="1" x14ac:dyDescent="0.2">
      <c r="A169" s="44" t="s">
        <v>392</v>
      </c>
      <c r="B169" s="53" t="s">
        <v>559</v>
      </c>
      <c r="C169" s="68">
        <v>45707</v>
      </c>
      <c r="D169" s="46">
        <f t="shared" si="4"/>
        <v>45737</v>
      </c>
      <c r="E169" s="178">
        <v>45673</v>
      </c>
      <c r="F169" s="32" t="s">
        <v>1983</v>
      </c>
      <c r="G169" s="53" t="s">
        <v>28</v>
      </c>
      <c r="H169" s="50" t="s">
        <v>84</v>
      </c>
      <c r="I169" s="50" t="s">
        <v>595</v>
      </c>
      <c r="J169" s="51" t="s">
        <v>40</v>
      </c>
      <c r="K169" s="50" t="s">
        <v>41</v>
      </c>
      <c r="L169" s="50">
        <v>30</v>
      </c>
      <c r="M169" s="48" t="s">
        <v>118</v>
      </c>
      <c r="N169" s="48" t="s">
        <v>595</v>
      </c>
      <c r="O169" s="50" t="s">
        <v>595</v>
      </c>
      <c r="P169" s="58" t="s">
        <v>595</v>
      </c>
      <c r="Q169" s="48" t="s">
        <v>595</v>
      </c>
      <c r="R169" s="52" t="s">
        <v>604</v>
      </c>
      <c r="S169" s="53" t="s">
        <v>112</v>
      </c>
    </row>
    <row r="170" spans="1:19" ht="113.25" customHeight="1" x14ac:dyDescent="0.2">
      <c r="A170" s="44" t="s">
        <v>392</v>
      </c>
      <c r="B170" s="53" t="s">
        <v>559</v>
      </c>
      <c r="C170" s="70">
        <v>45714</v>
      </c>
      <c r="D170" s="46" t="str">
        <f t="shared" si="4"/>
        <v>TBC</v>
      </c>
      <c r="E170" s="46">
        <v>45673</v>
      </c>
      <c r="F170" s="39" t="s">
        <v>632</v>
      </c>
      <c r="G170" s="48" t="s">
        <v>28</v>
      </c>
      <c r="H170" s="53" t="s">
        <v>633</v>
      </c>
      <c r="I170" s="50" t="s">
        <v>595</v>
      </c>
      <c r="J170" s="51" t="s">
        <v>40</v>
      </c>
      <c r="K170" s="50" t="s">
        <v>41</v>
      </c>
      <c r="L170" s="48" t="s">
        <v>595</v>
      </c>
      <c r="M170" s="48" t="s">
        <v>72</v>
      </c>
      <c r="N170" s="48" t="s">
        <v>43</v>
      </c>
      <c r="O170" s="53" t="s">
        <v>634</v>
      </c>
      <c r="P170" s="58">
        <v>160</v>
      </c>
      <c r="Q170" s="48" t="s">
        <v>595</v>
      </c>
      <c r="R170" s="52" t="s">
        <v>1967</v>
      </c>
      <c r="S170" s="53" t="s">
        <v>34</v>
      </c>
    </row>
    <row r="171" spans="1:19" ht="99.75" customHeight="1" x14ac:dyDescent="0.2">
      <c r="A171" s="44" t="s">
        <v>392</v>
      </c>
      <c r="B171" s="53" t="s">
        <v>559</v>
      </c>
      <c r="C171" s="70">
        <v>45714</v>
      </c>
      <c r="D171" s="46" t="str">
        <f t="shared" si="4"/>
        <v>TBC</v>
      </c>
      <c r="E171" s="46" t="s">
        <v>595</v>
      </c>
      <c r="F171" s="39" t="s">
        <v>635</v>
      </c>
      <c r="G171" s="48" t="s">
        <v>240</v>
      </c>
      <c r="H171" s="53" t="s">
        <v>475</v>
      </c>
      <c r="I171" s="50" t="s">
        <v>595</v>
      </c>
      <c r="J171" s="54" t="s">
        <v>40</v>
      </c>
      <c r="K171" s="50" t="s">
        <v>41</v>
      </c>
      <c r="L171" s="48" t="s">
        <v>595</v>
      </c>
      <c r="M171" s="50" t="s">
        <v>50</v>
      </c>
      <c r="N171" s="48" t="s">
        <v>427</v>
      </c>
      <c r="O171" s="48" t="s">
        <v>427</v>
      </c>
      <c r="P171" s="58">
        <v>1500</v>
      </c>
      <c r="Q171" s="48" t="s">
        <v>595</v>
      </c>
      <c r="R171" s="52" t="s">
        <v>678</v>
      </c>
      <c r="S171" s="53" t="s">
        <v>34</v>
      </c>
    </row>
    <row r="172" spans="1:19" ht="99.75" customHeight="1" x14ac:dyDescent="0.2">
      <c r="A172" s="44" t="s">
        <v>392</v>
      </c>
      <c r="B172" s="53" t="s">
        <v>559</v>
      </c>
      <c r="C172" s="70">
        <v>45714</v>
      </c>
      <c r="D172" s="46" t="str">
        <f t="shared" si="4"/>
        <v>Not recommended in draft guidance</v>
      </c>
      <c r="E172" s="78" t="s">
        <v>595</v>
      </c>
      <c r="F172" s="40" t="s">
        <v>1988</v>
      </c>
      <c r="G172" s="50" t="s">
        <v>245</v>
      </c>
      <c r="H172" s="53" t="s">
        <v>721</v>
      </c>
      <c r="I172" s="50" t="s">
        <v>610</v>
      </c>
      <c r="J172" s="54" t="s">
        <v>40</v>
      </c>
      <c r="K172" s="50" t="s">
        <v>229</v>
      </c>
      <c r="L172" s="50" t="s">
        <v>610</v>
      </c>
      <c r="M172" s="50" t="s">
        <v>118</v>
      </c>
      <c r="N172" s="48" t="s">
        <v>76</v>
      </c>
      <c r="O172" s="50" t="s">
        <v>1990</v>
      </c>
      <c r="P172" s="58">
        <v>720</v>
      </c>
      <c r="Q172" s="48" t="s">
        <v>595</v>
      </c>
      <c r="R172" s="52" t="s">
        <v>1989</v>
      </c>
      <c r="S172" s="53" t="s">
        <v>34</v>
      </c>
    </row>
    <row r="173" spans="1:19" ht="90.75" customHeight="1" x14ac:dyDescent="0.2">
      <c r="A173" s="44" t="s">
        <v>392</v>
      </c>
      <c r="B173" s="53" t="s">
        <v>559</v>
      </c>
      <c r="C173" s="66">
        <v>45721</v>
      </c>
      <c r="D173" s="67" t="str">
        <f t="shared" si="4"/>
        <v>TBC</v>
      </c>
      <c r="E173" s="108">
        <v>45686</v>
      </c>
      <c r="F173" s="33" t="s">
        <v>636</v>
      </c>
      <c r="G173" s="49" t="s">
        <v>28</v>
      </c>
      <c r="H173" s="50" t="s">
        <v>114</v>
      </c>
      <c r="I173" s="50" t="s">
        <v>595</v>
      </c>
      <c r="J173" s="51" t="s">
        <v>40</v>
      </c>
      <c r="K173" s="50" t="s">
        <v>41</v>
      </c>
      <c r="L173" s="48" t="s">
        <v>595</v>
      </c>
      <c r="M173" s="293" t="s">
        <v>1940</v>
      </c>
      <c r="N173" s="48" t="s">
        <v>595</v>
      </c>
      <c r="O173" s="48" t="s">
        <v>595</v>
      </c>
      <c r="P173" s="58">
        <v>2200</v>
      </c>
      <c r="Q173" s="48" t="s">
        <v>595</v>
      </c>
      <c r="R173" s="52" t="s">
        <v>637</v>
      </c>
      <c r="S173" s="53" t="s">
        <v>34</v>
      </c>
    </row>
    <row r="174" spans="1:19" ht="101.1" customHeight="1" x14ac:dyDescent="0.2">
      <c r="A174" s="44" t="s">
        <v>392</v>
      </c>
      <c r="B174" s="53" t="s">
        <v>624</v>
      </c>
      <c r="C174" s="70">
        <v>45721</v>
      </c>
      <c r="D174" s="46" t="str">
        <f t="shared" si="4"/>
        <v>TBC</v>
      </c>
      <c r="E174" s="46">
        <v>45671</v>
      </c>
      <c r="F174" s="39" t="s">
        <v>638</v>
      </c>
      <c r="G174" s="48" t="s">
        <v>28</v>
      </c>
      <c r="H174" s="53" t="s">
        <v>93</v>
      </c>
      <c r="I174" s="50" t="s">
        <v>595</v>
      </c>
      <c r="J174" s="54" t="s">
        <v>40</v>
      </c>
      <c r="K174" s="50" t="s">
        <v>41</v>
      </c>
      <c r="L174" s="48" t="s">
        <v>595</v>
      </c>
      <c r="M174" s="53" t="s">
        <v>639</v>
      </c>
      <c r="N174" s="48" t="s">
        <v>43</v>
      </c>
      <c r="O174" s="50" t="s">
        <v>640</v>
      </c>
      <c r="P174" s="48" t="s">
        <v>641</v>
      </c>
      <c r="Q174" s="48" t="s">
        <v>595</v>
      </c>
      <c r="R174" s="52" t="s">
        <v>1976</v>
      </c>
      <c r="S174" s="53" t="s">
        <v>34</v>
      </c>
    </row>
    <row r="175" spans="1:19" ht="126" customHeight="1" x14ac:dyDescent="0.2">
      <c r="A175" s="44" t="s">
        <v>392</v>
      </c>
      <c r="B175" s="53" t="s">
        <v>559</v>
      </c>
      <c r="C175" s="69">
        <v>45721</v>
      </c>
      <c r="D175" s="67" t="str">
        <f t="shared" si="4"/>
        <v>Not recommended in draft guidance</v>
      </c>
      <c r="E175" s="71" t="s">
        <v>595</v>
      </c>
      <c r="F175" s="32" t="s">
        <v>642</v>
      </c>
      <c r="G175" s="53" t="s">
        <v>28</v>
      </c>
      <c r="H175" s="50" t="s">
        <v>542</v>
      </c>
      <c r="I175" s="50" t="s">
        <v>610</v>
      </c>
      <c r="J175" s="51" t="s">
        <v>40</v>
      </c>
      <c r="K175" s="50" t="s">
        <v>41</v>
      </c>
      <c r="L175" s="50" t="s">
        <v>610</v>
      </c>
      <c r="M175" s="48" t="s">
        <v>72</v>
      </c>
      <c r="N175" s="48" t="s">
        <v>43</v>
      </c>
      <c r="O175" s="50" t="s">
        <v>643</v>
      </c>
      <c r="P175" s="58" t="s">
        <v>427</v>
      </c>
      <c r="Q175" s="48" t="s">
        <v>595</v>
      </c>
      <c r="R175" s="52" t="s">
        <v>644</v>
      </c>
      <c r="S175" s="53" t="s">
        <v>34</v>
      </c>
    </row>
    <row r="176" spans="1:19" ht="140.25" customHeight="1" x14ac:dyDescent="0.2">
      <c r="A176" s="44" t="s">
        <v>392</v>
      </c>
      <c r="B176" s="53" t="s">
        <v>624</v>
      </c>
      <c r="C176" s="70">
        <v>45735</v>
      </c>
      <c r="D176" s="67" t="str">
        <f t="shared" si="4"/>
        <v>TBC</v>
      </c>
      <c r="E176" s="46">
        <v>45686</v>
      </c>
      <c r="F176" s="39" t="s">
        <v>648</v>
      </c>
      <c r="G176" s="48" t="s">
        <v>172</v>
      </c>
      <c r="H176" s="53" t="s">
        <v>173</v>
      </c>
      <c r="I176" s="50" t="s">
        <v>595</v>
      </c>
      <c r="J176" s="51" t="s">
        <v>156</v>
      </c>
      <c r="K176" s="50" t="s">
        <v>41</v>
      </c>
      <c r="L176" s="48" t="s">
        <v>595</v>
      </c>
      <c r="M176" s="53" t="s">
        <v>292</v>
      </c>
      <c r="N176" s="48" t="s">
        <v>649</v>
      </c>
      <c r="O176" s="50" t="s">
        <v>650</v>
      </c>
      <c r="P176" s="58">
        <v>1730</v>
      </c>
      <c r="Q176" s="48" t="s">
        <v>595</v>
      </c>
      <c r="R176" s="52" t="s">
        <v>1968</v>
      </c>
      <c r="S176" s="53" t="s">
        <v>34</v>
      </c>
    </row>
    <row r="177" spans="1:19" ht="135" customHeight="1" x14ac:dyDescent="0.2">
      <c r="A177" s="44" t="s">
        <v>392</v>
      </c>
      <c r="B177" s="53" t="s">
        <v>559</v>
      </c>
      <c r="C177" s="69">
        <v>45735</v>
      </c>
      <c r="D177" s="108" t="str">
        <f t="shared" si="4"/>
        <v>TBC</v>
      </c>
      <c r="E177" s="71">
        <v>45686</v>
      </c>
      <c r="F177" s="33" t="s">
        <v>651</v>
      </c>
      <c r="G177" s="48" t="s">
        <v>28</v>
      </c>
      <c r="H177" s="109" t="s">
        <v>114</v>
      </c>
      <c r="I177" s="50" t="s">
        <v>595</v>
      </c>
      <c r="J177" s="51" t="s">
        <v>40</v>
      </c>
      <c r="K177" s="50" t="s">
        <v>41</v>
      </c>
      <c r="L177" s="48" t="s">
        <v>595</v>
      </c>
      <c r="M177" s="50" t="s">
        <v>1657</v>
      </c>
      <c r="N177" s="48" t="s">
        <v>595</v>
      </c>
      <c r="O177" s="48" t="s">
        <v>595</v>
      </c>
      <c r="P177" s="58">
        <v>2200</v>
      </c>
      <c r="Q177" s="48" t="s">
        <v>595</v>
      </c>
      <c r="R177" s="52" t="s">
        <v>652</v>
      </c>
      <c r="S177" s="53" t="s">
        <v>34</v>
      </c>
    </row>
    <row r="178" spans="1:19" ht="201.75" customHeight="1" x14ac:dyDescent="0.2">
      <c r="A178" s="44" t="s">
        <v>392</v>
      </c>
      <c r="B178" s="53" t="s">
        <v>559</v>
      </c>
      <c r="C178" s="70">
        <v>45735</v>
      </c>
      <c r="D178" s="46" t="str">
        <f>IF(ISTEXT(L178),L178,L178+C178)</f>
        <v>Not recommended in draft guidance</v>
      </c>
      <c r="E178" s="46">
        <v>45701</v>
      </c>
      <c r="F178" s="32" t="s">
        <v>676</v>
      </c>
      <c r="G178" s="48" t="s">
        <v>28</v>
      </c>
      <c r="H178" s="53" t="s">
        <v>80</v>
      </c>
      <c r="I178" s="50" t="s">
        <v>610</v>
      </c>
      <c r="J178" s="51" t="s">
        <v>40</v>
      </c>
      <c r="K178" s="50" t="s">
        <v>41</v>
      </c>
      <c r="L178" s="50" t="s">
        <v>610</v>
      </c>
      <c r="M178" s="50" t="s">
        <v>292</v>
      </c>
      <c r="N178" s="48" t="s">
        <v>109</v>
      </c>
      <c r="O178" s="50" t="s">
        <v>677</v>
      </c>
      <c r="P178" s="48">
        <v>570</v>
      </c>
      <c r="Q178" s="48" t="s">
        <v>595</v>
      </c>
      <c r="R178" s="56" t="s">
        <v>1970</v>
      </c>
      <c r="S178" s="53" t="s">
        <v>34</v>
      </c>
    </row>
    <row r="179" spans="1:19" ht="143.25" customHeight="1" x14ac:dyDescent="0.2">
      <c r="A179" s="215" t="s">
        <v>392</v>
      </c>
      <c r="B179" s="53" t="s">
        <v>559</v>
      </c>
      <c r="C179" s="69">
        <v>45735</v>
      </c>
      <c r="D179" s="46" t="str">
        <f>IF(ISTEXT(L179),L179,L179+C179)</f>
        <v>TBC</v>
      </c>
      <c r="E179" s="46">
        <v>45705</v>
      </c>
      <c r="F179" s="32" t="s">
        <v>730</v>
      </c>
      <c r="G179" s="48" t="s">
        <v>28</v>
      </c>
      <c r="H179" s="53" t="s">
        <v>177</v>
      </c>
      <c r="I179" s="50" t="s">
        <v>39</v>
      </c>
      <c r="J179" s="51" t="s">
        <v>40</v>
      </c>
      <c r="K179" s="50" t="s">
        <v>41</v>
      </c>
      <c r="L179" s="48" t="s">
        <v>595</v>
      </c>
      <c r="M179" s="48" t="s">
        <v>72</v>
      </c>
      <c r="N179" s="48" t="s">
        <v>109</v>
      </c>
      <c r="O179" s="50" t="s">
        <v>731</v>
      </c>
      <c r="P179" s="48">
        <v>880</v>
      </c>
      <c r="Q179" s="48">
        <v>440</v>
      </c>
      <c r="R179" s="52" t="s">
        <v>732</v>
      </c>
      <c r="S179" s="53" t="s">
        <v>34</v>
      </c>
    </row>
    <row r="180" spans="1:19" ht="102.6" customHeight="1" x14ac:dyDescent="0.2">
      <c r="A180" s="44" t="s">
        <v>392</v>
      </c>
      <c r="B180" s="53" t="s">
        <v>624</v>
      </c>
      <c r="C180" s="69">
        <v>45742</v>
      </c>
      <c r="D180" s="46" t="str">
        <f t="shared" si="4"/>
        <v>TBC</v>
      </c>
      <c r="E180" s="71">
        <v>45694</v>
      </c>
      <c r="F180" s="32" t="s">
        <v>656</v>
      </c>
      <c r="G180" s="53" t="s">
        <v>28</v>
      </c>
      <c r="H180" s="50" t="s">
        <v>122</v>
      </c>
      <c r="I180" s="50" t="s">
        <v>595</v>
      </c>
      <c r="J180" s="50" t="s">
        <v>40</v>
      </c>
      <c r="K180" s="50" t="s">
        <v>41</v>
      </c>
      <c r="L180" s="48" t="s">
        <v>595</v>
      </c>
      <c r="M180" s="49" t="s">
        <v>292</v>
      </c>
      <c r="N180" s="48" t="s">
        <v>43</v>
      </c>
      <c r="O180" s="50" t="s">
        <v>657</v>
      </c>
      <c r="P180" s="48">
        <v>60</v>
      </c>
      <c r="Q180" s="48" t="s">
        <v>595</v>
      </c>
      <c r="R180" s="52" t="s">
        <v>658</v>
      </c>
      <c r="S180" s="53" t="s">
        <v>46</v>
      </c>
    </row>
    <row r="181" spans="1:19" ht="115.5" customHeight="1" x14ac:dyDescent="0.2">
      <c r="A181" s="44" t="s">
        <v>392</v>
      </c>
      <c r="B181" s="50" t="s">
        <v>559</v>
      </c>
      <c r="C181" s="69">
        <v>45742</v>
      </c>
      <c r="D181" s="46" t="str">
        <f t="shared" si="4"/>
        <v>Not recommended in draft guidance</v>
      </c>
      <c r="E181" s="301" t="s">
        <v>595</v>
      </c>
      <c r="F181" s="39" t="s">
        <v>659</v>
      </c>
      <c r="G181" s="53" t="s">
        <v>245</v>
      </c>
      <c r="H181" s="53" t="s">
        <v>626</v>
      </c>
      <c r="I181" s="53" t="s">
        <v>610</v>
      </c>
      <c r="J181" s="51" t="s">
        <v>355</v>
      </c>
      <c r="K181" s="50" t="s">
        <v>41</v>
      </c>
      <c r="L181" s="51" t="s">
        <v>610</v>
      </c>
      <c r="M181" s="49" t="s">
        <v>292</v>
      </c>
      <c r="N181" s="48" t="s">
        <v>43</v>
      </c>
      <c r="O181" s="50" t="s">
        <v>627</v>
      </c>
      <c r="P181" s="48" t="s">
        <v>628</v>
      </c>
      <c r="Q181" s="48" t="s">
        <v>595</v>
      </c>
      <c r="R181" s="55" t="s">
        <v>660</v>
      </c>
      <c r="S181" s="50" t="s">
        <v>34</v>
      </c>
    </row>
    <row r="182" spans="1:19" ht="84.75" customHeight="1" x14ac:dyDescent="0.2">
      <c r="A182" s="44" t="s">
        <v>392</v>
      </c>
      <c r="B182" s="53" t="s">
        <v>559</v>
      </c>
      <c r="C182" s="69" t="s">
        <v>595</v>
      </c>
      <c r="D182" s="46" t="str">
        <f t="shared" ref="D182:D187" si="5">IF(ISTEXT(L182),L182,L182+C182)</f>
        <v>TBC</v>
      </c>
      <c r="E182" s="69" t="s">
        <v>595</v>
      </c>
      <c r="F182" s="32" t="s">
        <v>603</v>
      </c>
      <c r="G182" s="53" t="s">
        <v>28</v>
      </c>
      <c r="H182" s="50" t="s">
        <v>98</v>
      </c>
      <c r="I182" s="50" t="s">
        <v>595</v>
      </c>
      <c r="J182" s="50" t="s">
        <v>40</v>
      </c>
      <c r="K182" s="50" t="s">
        <v>41</v>
      </c>
      <c r="L182" s="51" t="s">
        <v>595</v>
      </c>
      <c r="M182" s="49" t="s">
        <v>72</v>
      </c>
      <c r="N182" s="48" t="s">
        <v>595</v>
      </c>
      <c r="O182" s="48" t="s">
        <v>595</v>
      </c>
      <c r="P182" s="48" t="s">
        <v>595</v>
      </c>
      <c r="Q182" s="48" t="s">
        <v>595</v>
      </c>
      <c r="R182" s="52" t="s">
        <v>604</v>
      </c>
      <c r="S182" s="53" t="s">
        <v>34</v>
      </c>
    </row>
    <row r="183" spans="1:19" ht="105.75" customHeight="1" x14ac:dyDescent="0.2">
      <c r="A183" s="44" t="s">
        <v>392</v>
      </c>
      <c r="B183" s="53" t="s">
        <v>559</v>
      </c>
      <c r="C183" s="69" t="s">
        <v>595</v>
      </c>
      <c r="D183" s="46" t="str">
        <f t="shared" si="5"/>
        <v>TBC</v>
      </c>
      <c r="E183" s="71" t="s">
        <v>595</v>
      </c>
      <c r="F183" s="34" t="s">
        <v>613</v>
      </c>
      <c r="G183" s="53" t="s">
        <v>28</v>
      </c>
      <c r="H183" s="50" t="s">
        <v>80</v>
      </c>
      <c r="I183" s="50" t="s">
        <v>595</v>
      </c>
      <c r="J183" s="51" t="s">
        <v>40</v>
      </c>
      <c r="K183" s="50" t="s">
        <v>41</v>
      </c>
      <c r="L183" s="48" t="s">
        <v>595</v>
      </c>
      <c r="M183" s="48" t="s">
        <v>292</v>
      </c>
      <c r="N183" s="48" t="s">
        <v>109</v>
      </c>
      <c r="O183" s="53" t="s">
        <v>614</v>
      </c>
      <c r="P183" s="48">
        <v>440</v>
      </c>
      <c r="Q183" s="48" t="s">
        <v>595</v>
      </c>
      <c r="R183" s="52" t="s">
        <v>615</v>
      </c>
      <c r="S183" s="53" t="s">
        <v>34</v>
      </c>
    </row>
    <row r="184" spans="1:19" ht="126.75" customHeight="1" x14ac:dyDescent="0.2">
      <c r="A184" s="44" t="s">
        <v>392</v>
      </c>
      <c r="B184" s="50" t="s">
        <v>559</v>
      </c>
      <c r="C184" s="69" t="s">
        <v>595</v>
      </c>
      <c r="D184" s="46" t="str">
        <f t="shared" si="5"/>
        <v>Not recommended in draft guidance</v>
      </c>
      <c r="E184" s="71" t="s">
        <v>595</v>
      </c>
      <c r="F184" s="39" t="s">
        <v>616</v>
      </c>
      <c r="G184" s="53" t="s">
        <v>148</v>
      </c>
      <c r="H184" s="53" t="s">
        <v>617</v>
      </c>
      <c r="I184" s="53" t="s">
        <v>610</v>
      </c>
      <c r="J184" s="54" t="s">
        <v>40</v>
      </c>
      <c r="K184" s="50" t="s">
        <v>618</v>
      </c>
      <c r="L184" s="51" t="s">
        <v>610</v>
      </c>
      <c r="M184" s="36" t="s">
        <v>149</v>
      </c>
      <c r="N184" s="48" t="s">
        <v>427</v>
      </c>
      <c r="O184" s="50" t="s">
        <v>427</v>
      </c>
      <c r="P184" s="58" t="s">
        <v>427</v>
      </c>
      <c r="Q184" s="48" t="s">
        <v>595</v>
      </c>
      <c r="R184" s="55" t="s">
        <v>1965</v>
      </c>
      <c r="S184" s="50" t="s">
        <v>34</v>
      </c>
    </row>
    <row r="185" spans="1:19" ht="113.25" customHeight="1" x14ac:dyDescent="0.2">
      <c r="A185" s="44" t="s">
        <v>392</v>
      </c>
      <c r="B185" s="50" t="s">
        <v>559</v>
      </c>
      <c r="C185" s="69" t="s">
        <v>595</v>
      </c>
      <c r="D185" s="67" t="str">
        <f t="shared" si="5"/>
        <v>Not recommended in draft guidance</v>
      </c>
      <c r="E185" s="71" t="s">
        <v>595</v>
      </c>
      <c r="F185" s="39" t="s">
        <v>619</v>
      </c>
      <c r="G185" s="53" t="s">
        <v>198</v>
      </c>
      <c r="H185" s="53" t="s">
        <v>620</v>
      </c>
      <c r="I185" s="53" t="s">
        <v>610</v>
      </c>
      <c r="J185" s="51" t="s">
        <v>40</v>
      </c>
      <c r="K185" s="50" t="s">
        <v>41</v>
      </c>
      <c r="L185" s="50" t="s">
        <v>610</v>
      </c>
      <c r="M185" s="49" t="s">
        <v>292</v>
      </c>
      <c r="N185" s="48" t="s">
        <v>43</v>
      </c>
      <c r="O185" s="50" t="s">
        <v>621</v>
      </c>
      <c r="P185" s="48" t="s">
        <v>622</v>
      </c>
      <c r="Q185" s="48" t="s">
        <v>595</v>
      </c>
      <c r="R185" s="52" t="s">
        <v>623</v>
      </c>
      <c r="S185" s="50" t="s">
        <v>46</v>
      </c>
    </row>
    <row r="186" spans="1:19" ht="99.75" customHeight="1" x14ac:dyDescent="0.2">
      <c r="A186" s="44" t="s">
        <v>392</v>
      </c>
      <c r="B186" s="53" t="s">
        <v>559</v>
      </c>
      <c r="C186" s="69" t="s">
        <v>595</v>
      </c>
      <c r="D186" s="46" t="str">
        <f t="shared" si="5"/>
        <v>Not recommended in draft guidance</v>
      </c>
      <c r="E186" s="46" t="s">
        <v>595</v>
      </c>
      <c r="F186" s="32" t="s">
        <v>625</v>
      </c>
      <c r="G186" s="53" t="s">
        <v>245</v>
      </c>
      <c r="H186" s="53" t="s">
        <v>626</v>
      </c>
      <c r="I186" s="53" t="s">
        <v>610</v>
      </c>
      <c r="J186" s="51" t="s">
        <v>355</v>
      </c>
      <c r="K186" s="50" t="s">
        <v>41</v>
      </c>
      <c r="L186" s="50" t="s">
        <v>610</v>
      </c>
      <c r="M186" s="36" t="s">
        <v>292</v>
      </c>
      <c r="N186" s="48" t="s">
        <v>43</v>
      </c>
      <c r="O186" s="50" t="s">
        <v>627</v>
      </c>
      <c r="P186" s="48" t="s">
        <v>628</v>
      </c>
      <c r="Q186" s="48" t="s">
        <v>595</v>
      </c>
      <c r="R186" s="52" t="s">
        <v>629</v>
      </c>
      <c r="S186" s="53" t="s">
        <v>34</v>
      </c>
    </row>
    <row r="187" spans="1:19" ht="114.75" customHeight="1" x14ac:dyDescent="0.2">
      <c r="A187" s="44" t="s">
        <v>392</v>
      </c>
      <c r="B187" s="53" t="s">
        <v>559</v>
      </c>
      <c r="C187" s="69" t="s">
        <v>595</v>
      </c>
      <c r="D187" s="67" t="str">
        <f t="shared" si="5"/>
        <v>Not recommended in draft guidance</v>
      </c>
      <c r="E187" s="300" t="s">
        <v>595</v>
      </c>
      <c r="F187" s="32" t="s">
        <v>645</v>
      </c>
      <c r="G187" s="49" t="s">
        <v>172</v>
      </c>
      <c r="H187" s="53" t="s">
        <v>287</v>
      </c>
      <c r="I187" s="46" t="s">
        <v>610</v>
      </c>
      <c r="J187" s="51" t="s">
        <v>40</v>
      </c>
      <c r="K187" s="50" t="s">
        <v>41</v>
      </c>
      <c r="L187" s="51" t="s">
        <v>610</v>
      </c>
      <c r="M187" s="36" t="s">
        <v>50</v>
      </c>
      <c r="N187" s="48" t="s">
        <v>43</v>
      </c>
      <c r="O187" s="50" t="s">
        <v>646</v>
      </c>
      <c r="P187" s="58">
        <v>2900</v>
      </c>
      <c r="Q187" s="48" t="s">
        <v>595</v>
      </c>
      <c r="R187" s="52" t="s">
        <v>647</v>
      </c>
      <c r="S187" s="53" t="s">
        <v>34</v>
      </c>
    </row>
    <row r="188" spans="1:19" ht="136.5" customHeight="1" x14ac:dyDescent="0.2">
      <c r="A188" s="44" t="s">
        <v>392</v>
      </c>
      <c r="B188" s="53" t="s">
        <v>559</v>
      </c>
      <c r="C188" s="70" t="s">
        <v>595</v>
      </c>
      <c r="D188" s="46" t="str">
        <f t="shared" si="4"/>
        <v>Not recommended in draft guidance</v>
      </c>
      <c r="E188" s="46" t="s">
        <v>595</v>
      </c>
      <c r="F188" s="39" t="s">
        <v>665</v>
      </c>
      <c r="G188" s="48" t="s">
        <v>666</v>
      </c>
      <c r="H188" s="53" t="s">
        <v>667</v>
      </c>
      <c r="I188" s="50" t="s">
        <v>610</v>
      </c>
      <c r="J188" s="54" t="s">
        <v>40</v>
      </c>
      <c r="K188" s="50" t="s">
        <v>41</v>
      </c>
      <c r="L188" s="50" t="s">
        <v>610</v>
      </c>
      <c r="M188" s="48" t="s">
        <v>72</v>
      </c>
      <c r="N188" s="48" t="s">
        <v>76</v>
      </c>
      <c r="O188" s="50" t="s">
        <v>668</v>
      </c>
      <c r="P188" s="48" t="s">
        <v>641</v>
      </c>
      <c r="Q188" s="48" t="s">
        <v>595</v>
      </c>
      <c r="R188" s="52" t="s">
        <v>669</v>
      </c>
      <c r="S188" s="53" t="s">
        <v>46</v>
      </c>
    </row>
    <row r="189" spans="1:19" ht="109.5" customHeight="1" x14ac:dyDescent="0.2">
      <c r="A189" s="44" t="s">
        <v>392</v>
      </c>
      <c r="B189" s="53" t="s">
        <v>559</v>
      </c>
      <c r="C189" s="69" t="s">
        <v>595</v>
      </c>
      <c r="D189" s="46" t="str">
        <f t="shared" ref="D189:D190" si="6">IF(ISTEXT(L189),L189,L189+C189)</f>
        <v>Not recommended in draft guidance</v>
      </c>
      <c r="E189" s="71" t="s">
        <v>595</v>
      </c>
      <c r="F189" s="32" t="s">
        <v>670</v>
      </c>
      <c r="G189" s="53" t="s">
        <v>148</v>
      </c>
      <c r="H189" s="50" t="s">
        <v>60</v>
      </c>
      <c r="I189" s="50" t="s">
        <v>610</v>
      </c>
      <c r="J189" s="51" t="s">
        <v>156</v>
      </c>
      <c r="K189" s="50" t="s">
        <v>157</v>
      </c>
      <c r="L189" s="50" t="s">
        <v>610</v>
      </c>
      <c r="M189" s="49" t="s">
        <v>72</v>
      </c>
      <c r="N189" s="48" t="s">
        <v>109</v>
      </c>
      <c r="O189" s="50" t="s">
        <v>309</v>
      </c>
      <c r="P189" s="48" t="s">
        <v>641</v>
      </c>
      <c r="Q189" s="50" t="s">
        <v>595</v>
      </c>
      <c r="R189" s="52" t="s">
        <v>671</v>
      </c>
      <c r="S189" s="53" t="s">
        <v>34</v>
      </c>
    </row>
    <row r="190" spans="1:19" ht="125.25" customHeight="1" x14ac:dyDescent="0.2">
      <c r="A190" s="44" t="s">
        <v>392</v>
      </c>
      <c r="B190" s="53" t="s">
        <v>559</v>
      </c>
      <c r="C190" s="70" t="s">
        <v>595</v>
      </c>
      <c r="D190" s="67" t="str">
        <f t="shared" si="6"/>
        <v>TBC</v>
      </c>
      <c r="E190" s="304" t="s">
        <v>595</v>
      </c>
      <c r="F190" s="32" t="s">
        <v>679</v>
      </c>
      <c r="G190" s="53" t="s">
        <v>28</v>
      </c>
      <c r="H190" s="109" t="s">
        <v>84</v>
      </c>
      <c r="I190" s="50" t="s">
        <v>595</v>
      </c>
      <c r="J190" s="51" t="s">
        <v>40</v>
      </c>
      <c r="K190" s="50" t="s">
        <v>41</v>
      </c>
      <c r="L190" s="48" t="s">
        <v>595</v>
      </c>
      <c r="M190" s="48" t="s">
        <v>164</v>
      </c>
      <c r="N190" s="48" t="s">
        <v>43</v>
      </c>
      <c r="O190" s="50" t="s">
        <v>680</v>
      </c>
      <c r="P190" s="48">
        <v>920</v>
      </c>
      <c r="Q190" s="48" t="s">
        <v>595</v>
      </c>
      <c r="R190" s="52" t="s">
        <v>681</v>
      </c>
      <c r="S190" s="53" t="s">
        <v>34</v>
      </c>
    </row>
    <row r="191" spans="1:19" ht="153.75" customHeight="1" x14ac:dyDescent="0.2">
      <c r="A191" s="44" t="s">
        <v>392</v>
      </c>
      <c r="B191" s="50" t="s">
        <v>624</v>
      </c>
      <c r="C191" s="69" t="s">
        <v>595</v>
      </c>
      <c r="D191" s="67" t="s">
        <v>595</v>
      </c>
      <c r="E191" s="71" t="s">
        <v>35</v>
      </c>
      <c r="F191" s="39" t="s">
        <v>682</v>
      </c>
      <c r="G191" s="49" t="s">
        <v>28</v>
      </c>
      <c r="H191" s="53" t="s">
        <v>265</v>
      </c>
      <c r="I191" s="49" t="s">
        <v>62</v>
      </c>
      <c r="J191" s="54" t="s">
        <v>40</v>
      </c>
      <c r="K191" s="50" t="s">
        <v>41</v>
      </c>
      <c r="L191" s="51">
        <v>90</v>
      </c>
      <c r="M191" s="36" t="s">
        <v>72</v>
      </c>
      <c r="N191" s="48" t="s">
        <v>109</v>
      </c>
      <c r="O191" s="50" t="s">
        <v>683</v>
      </c>
      <c r="P191" s="48" t="s">
        <v>684</v>
      </c>
      <c r="Q191" s="48" t="s">
        <v>684</v>
      </c>
      <c r="R191" s="55" t="s">
        <v>685</v>
      </c>
      <c r="S191" s="50" t="s">
        <v>34</v>
      </c>
    </row>
    <row r="192" spans="1:19" ht="153" customHeight="1" x14ac:dyDescent="0.2">
      <c r="A192" s="44" t="s">
        <v>392</v>
      </c>
      <c r="B192" s="50" t="s">
        <v>624</v>
      </c>
      <c r="C192" s="69" t="s">
        <v>595</v>
      </c>
      <c r="D192" s="46" t="s">
        <v>595</v>
      </c>
      <c r="E192" s="46" t="s">
        <v>35</v>
      </c>
      <c r="F192" s="39" t="s">
        <v>686</v>
      </c>
      <c r="G192" s="49" t="s">
        <v>28</v>
      </c>
      <c r="H192" s="53" t="s">
        <v>265</v>
      </c>
      <c r="I192" s="53" t="s">
        <v>595</v>
      </c>
      <c r="J192" s="54" t="s">
        <v>40</v>
      </c>
      <c r="K192" s="50" t="s">
        <v>41</v>
      </c>
      <c r="L192" s="51">
        <v>90</v>
      </c>
      <c r="M192" s="49" t="s">
        <v>72</v>
      </c>
      <c r="N192" s="48" t="s">
        <v>43</v>
      </c>
      <c r="O192" s="50" t="s">
        <v>687</v>
      </c>
      <c r="P192" s="48">
        <v>40</v>
      </c>
      <c r="Q192" s="48">
        <v>39</v>
      </c>
      <c r="R192" s="52" t="s">
        <v>688</v>
      </c>
      <c r="S192" s="50" t="s">
        <v>34</v>
      </c>
    </row>
    <row r="193" spans="1:19" ht="215.25" customHeight="1" x14ac:dyDescent="0.2">
      <c r="A193" s="44" t="s">
        <v>392</v>
      </c>
      <c r="B193" s="53" t="s">
        <v>624</v>
      </c>
      <c r="C193" s="68" t="s">
        <v>595</v>
      </c>
      <c r="D193" s="46" t="str">
        <f t="shared" ref="D193:D203" si="7">IF(ISTEXT(L193),L193,L193+C193)</f>
        <v>Not recommended in draft guidance</v>
      </c>
      <c r="E193" s="67" t="s">
        <v>35</v>
      </c>
      <c r="F193" s="38" t="s">
        <v>689</v>
      </c>
      <c r="G193" s="53" t="s">
        <v>245</v>
      </c>
      <c r="H193" s="50" t="s">
        <v>620</v>
      </c>
      <c r="I193" s="50" t="s">
        <v>610</v>
      </c>
      <c r="J193" s="51" t="s">
        <v>40</v>
      </c>
      <c r="K193" s="50" t="s">
        <v>41</v>
      </c>
      <c r="L193" s="50" t="s">
        <v>610</v>
      </c>
      <c r="M193" s="48" t="s">
        <v>72</v>
      </c>
      <c r="N193" s="48" t="s">
        <v>100</v>
      </c>
      <c r="O193" s="50" t="s">
        <v>690</v>
      </c>
      <c r="P193" s="48">
        <v>100</v>
      </c>
      <c r="Q193" s="48" t="s">
        <v>595</v>
      </c>
      <c r="R193" s="52" t="s">
        <v>691</v>
      </c>
      <c r="S193" s="53" t="s">
        <v>34</v>
      </c>
    </row>
    <row r="194" spans="1:19" ht="111" customHeight="1" x14ac:dyDescent="0.2">
      <c r="A194" s="215" t="s">
        <v>392</v>
      </c>
      <c r="B194" s="50" t="s">
        <v>559</v>
      </c>
      <c r="C194" s="69" t="s">
        <v>595</v>
      </c>
      <c r="D194" s="108" t="str">
        <f t="shared" si="7"/>
        <v xml:space="preserve">Not recommended  </v>
      </c>
      <c r="E194" s="71" t="s">
        <v>35</v>
      </c>
      <c r="F194" s="40" t="s">
        <v>692</v>
      </c>
      <c r="G194" s="49" t="s">
        <v>172</v>
      </c>
      <c r="H194" s="97" t="s">
        <v>693</v>
      </c>
      <c r="I194" s="50" t="s">
        <v>610</v>
      </c>
      <c r="J194" s="54" t="s">
        <v>156</v>
      </c>
      <c r="K194" s="50" t="s">
        <v>41</v>
      </c>
      <c r="L194" s="51" t="s">
        <v>71</v>
      </c>
      <c r="M194" s="74" t="s">
        <v>211</v>
      </c>
      <c r="N194" s="51" t="s">
        <v>71</v>
      </c>
      <c r="O194" s="50" t="s">
        <v>694</v>
      </c>
      <c r="P194" s="50" t="s">
        <v>70</v>
      </c>
      <c r="Q194" s="50" t="s">
        <v>70</v>
      </c>
      <c r="R194" s="52" t="s">
        <v>695</v>
      </c>
      <c r="S194" s="50" t="s">
        <v>34</v>
      </c>
    </row>
    <row r="195" spans="1:19" ht="162" customHeight="1" x14ac:dyDescent="0.2">
      <c r="A195" s="44" t="s">
        <v>392</v>
      </c>
      <c r="B195" s="53" t="s">
        <v>624</v>
      </c>
      <c r="C195" s="69" t="s">
        <v>595</v>
      </c>
      <c r="D195" s="46" t="str">
        <f t="shared" si="7"/>
        <v>Not recommended in draft guidance</v>
      </c>
      <c r="E195" s="71" t="s">
        <v>35</v>
      </c>
      <c r="F195" s="32" t="s">
        <v>696</v>
      </c>
      <c r="G195" s="48" t="s">
        <v>28</v>
      </c>
      <c r="H195" s="97" t="s">
        <v>114</v>
      </c>
      <c r="I195" s="50" t="s">
        <v>610</v>
      </c>
      <c r="J195" s="54" t="s">
        <v>40</v>
      </c>
      <c r="K195" s="50" t="s">
        <v>41</v>
      </c>
      <c r="L195" s="50" t="s">
        <v>610</v>
      </c>
      <c r="M195" s="295" t="s">
        <v>1657</v>
      </c>
      <c r="N195" s="50" t="s">
        <v>43</v>
      </c>
      <c r="O195" s="50" t="s">
        <v>697</v>
      </c>
      <c r="P195" s="48">
        <v>500</v>
      </c>
      <c r="Q195" s="50" t="s">
        <v>610</v>
      </c>
      <c r="R195" s="52" t="s">
        <v>698</v>
      </c>
      <c r="S195" s="53" t="s">
        <v>34</v>
      </c>
    </row>
    <row r="196" spans="1:19" ht="203.25" customHeight="1" x14ac:dyDescent="0.2">
      <c r="A196" s="44" t="s">
        <v>392</v>
      </c>
      <c r="B196" s="53" t="s">
        <v>559</v>
      </c>
      <c r="C196" s="69" t="s">
        <v>595</v>
      </c>
      <c r="D196" s="46" t="str">
        <f t="shared" si="7"/>
        <v>Not recommended in draft guidance</v>
      </c>
      <c r="E196" s="71">
        <v>45680</v>
      </c>
      <c r="F196" s="32" t="s">
        <v>699</v>
      </c>
      <c r="G196" s="53" t="s">
        <v>198</v>
      </c>
      <c r="H196" s="50" t="s">
        <v>700</v>
      </c>
      <c r="I196" s="50" t="s">
        <v>610</v>
      </c>
      <c r="J196" s="51" t="s">
        <v>40</v>
      </c>
      <c r="K196" s="50" t="s">
        <v>229</v>
      </c>
      <c r="L196" s="50" t="s">
        <v>610</v>
      </c>
      <c r="M196" s="49" t="s">
        <v>118</v>
      </c>
      <c r="N196" s="48" t="s">
        <v>43</v>
      </c>
      <c r="O196" s="50" t="s">
        <v>701</v>
      </c>
      <c r="P196" s="48">
        <v>30</v>
      </c>
      <c r="Q196" s="48" t="s">
        <v>595</v>
      </c>
      <c r="R196" s="52" t="s">
        <v>702</v>
      </c>
      <c r="S196" s="53" t="s">
        <v>46</v>
      </c>
    </row>
    <row r="197" spans="1:19" ht="117.75" customHeight="1" x14ac:dyDescent="0.2">
      <c r="A197" s="44" t="s">
        <v>392</v>
      </c>
      <c r="B197" s="53" t="s">
        <v>559</v>
      </c>
      <c r="C197" s="70" t="s">
        <v>595</v>
      </c>
      <c r="D197" s="46" t="str">
        <f t="shared" si="7"/>
        <v>Not recommended in draft guidance</v>
      </c>
      <c r="E197" s="67" t="s">
        <v>595</v>
      </c>
      <c r="F197" s="32" t="s">
        <v>703</v>
      </c>
      <c r="G197" s="48" t="s">
        <v>37</v>
      </c>
      <c r="H197" s="97" t="s">
        <v>704</v>
      </c>
      <c r="I197" s="50" t="s">
        <v>610</v>
      </c>
      <c r="J197" s="54" t="s">
        <v>40</v>
      </c>
      <c r="K197" s="50" t="s">
        <v>41</v>
      </c>
      <c r="L197" s="50" t="s">
        <v>610</v>
      </c>
      <c r="M197" s="50" t="s">
        <v>72</v>
      </c>
      <c r="N197" s="50" t="s">
        <v>610</v>
      </c>
      <c r="O197" s="50" t="s">
        <v>610</v>
      </c>
      <c r="P197" s="58">
        <v>1400</v>
      </c>
      <c r="Q197" s="50" t="s">
        <v>610</v>
      </c>
      <c r="R197" s="52" t="s">
        <v>1971</v>
      </c>
      <c r="S197" s="53" t="s">
        <v>34</v>
      </c>
    </row>
    <row r="198" spans="1:19" ht="99.75" customHeight="1" x14ac:dyDescent="0.2">
      <c r="A198" s="44" t="s">
        <v>392</v>
      </c>
      <c r="B198" s="53" t="s">
        <v>559</v>
      </c>
      <c r="C198" s="69" t="s">
        <v>595</v>
      </c>
      <c r="D198" s="46" t="str">
        <f t="shared" si="7"/>
        <v>TBC</v>
      </c>
      <c r="E198" s="71">
        <v>45672</v>
      </c>
      <c r="F198" s="39" t="s">
        <v>705</v>
      </c>
      <c r="G198" s="49" t="s">
        <v>28</v>
      </c>
      <c r="H198" s="53" t="s">
        <v>84</v>
      </c>
      <c r="I198" s="50" t="s">
        <v>595</v>
      </c>
      <c r="J198" s="54" t="s">
        <v>40</v>
      </c>
      <c r="K198" s="50" t="s">
        <v>41</v>
      </c>
      <c r="L198" s="48" t="s">
        <v>595</v>
      </c>
      <c r="M198" s="49" t="s">
        <v>72</v>
      </c>
      <c r="N198" s="48" t="s">
        <v>109</v>
      </c>
      <c r="O198" s="50" t="s">
        <v>683</v>
      </c>
      <c r="P198" s="48">
        <v>25</v>
      </c>
      <c r="Q198" s="48" t="s">
        <v>595</v>
      </c>
      <c r="R198" s="52" t="s">
        <v>706</v>
      </c>
      <c r="S198" s="53" t="s">
        <v>34</v>
      </c>
    </row>
    <row r="199" spans="1:19" ht="138" customHeight="1" x14ac:dyDescent="0.2">
      <c r="A199" s="44" t="s">
        <v>392</v>
      </c>
      <c r="B199" s="53" t="s">
        <v>559</v>
      </c>
      <c r="C199" s="69" t="s">
        <v>595</v>
      </c>
      <c r="D199" s="46" t="str">
        <f t="shared" si="7"/>
        <v>Not recommended in draft guidance</v>
      </c>
      <c r="E199" s="67" t="s">
        <v>595</v>
      </c>
      <c r="F199" s="32" t="s">
        <v>716</v>
      </c>
      <c r="G199" s="48" t="s">
        <v>55</v>
      </c>
      <c r="H199" s="53" t="s">
        <v>717</v>
      </c>
      <c r="I199" s="50" t="s">
        <v>610</v>
      </c>
      <c r="J199" s="54" t="s">
        <v>40</v>
      </c>
      <c r="K199" s="50" t="s">
        <v>41</v>
      </c>
      <c r="L199" s="50" t="s">
        <v>610</v>
      </c>
      <c r="M199" s="36" t="s">
        <v>128</v>
      </c>
      <c r="N199" s="48" t="s">
        <v>43</v>
      </c>
      <c r="O199" s="50" t="s">
        <v>718</v>
      </c>
      <c r="P199" s="48" t="s">
        <v>641</v>
      </c>
      <c r="Q199" s="48" t="s">
        <v>595</v>
      </c>
      <c r="R199" s="52" t="s">
        <v>719</v>
      </c>
      <c r="S199" s="53" t="s">
        <v>46</v>
      </c>
    </row>
    <row r="200" spans="1:19" ht="136.5" customHeight="1" x14ac:dyDescent="0.2">
      <c r="A200" s="44" t="s">
        <v>392</v>
      </c>
      <c r="B200" s="50" t="s">
        <v>624</v>
      </c>
      <c r="C200" s="70" t="s">
        <v>595</v>
      </c>
      <c r="D200" s="67" t="str">
        <f t="shared" si="7"/>
        <v>Not recommended in draft guidance</v>
      </c>
      <c r="E200" s="67" t="s">
        <v>595</v>
      </c>
      <c r="F200" s="39" t="s">
        <v>720</v>
      </c>
      <c r="G200" s="53" t="s">
        <v>245</v>
      </c>
      <c r="H200" s="50" t="s">
        <v>721</v>
      </c>
      <c r="I200" s="50" t="s">
        <v>610</v>
      </c>
      <c r="J200" s="51" t="s">
        <v>40</v>
      </c>
      <c r="K200" s="53" t="s">
        <v>229</v>
      </c>
      <c r="L200" s="50" t="s">
        <v>610</v>
      </c>
      <c r="M200" s="53" t="s">
        <v>50</v>
      </c>
      <c r="N200" s="48" t="s">
        <v>76</v>
      </c>
      <c r="O200" s="50" t="s">
        <v>722</v>
      </c>
      <c r="P200" s="48">
        <v>800</v>
      </c>
      <c r="Q200" s="50" t="s">
        <v>610</v>
      </c>
      <c r="R200" s="52" t="s">
        <v>723</v>
      </c>
      <c r="S200" s="50" t="s">
        <v>34</v>
      </c>
    </row>
    <row r="201" spans="1:19" ht="120.75" customHeight="1" x14ac:dyDescent="0.2">
      <c r="A201" s="44" t="s">
        <v>392</v>
      </c>
      <c r="B201" s="50" t="s">
        <v>624</v>
      </c>
      <c r="C201" s="69" t="s">
        <v>595</v>
      </c>
      <c r="D201" s="67" t="str">
        <f t="shared" si="7"/>
        <v>Not recommended in draft guidance</v>
      </c>
      <c r="E201" s="71" t="s">
        <v>595</v>
      </c>
      <c r="F201" s="39" t="s">
        <v>724</v>
      </c>
      <c r="G201" s="53" t="s">
        <v>245</v>
      </c>
      <c r="H201" s="50" t="s">
        <v>721</v>
      </c>
      <c r="I201" s="50" t="s">
        <v>610</v>
      </c>
      <c r="J201" s="51" t="s">
        <v>40</v>
      </c>
      <c r="K201" s="53" t="s">
        <v>229</v>
      </c>
      <c r="L201" s="50" t="s">
        <v>610</v>
      </c>
      <c r="M201" s="53" t="s">
        <v>50</v>
      </c>
      <c r="N201" s="48" t="s">
        <v>51</v>
      </c>
      <c r="O201" s="50" t="s">
        <v>725</v>
      </c>
      <c r="P201" s="48">
        <v>700</v>
      </c>
      <c r="Q201" s="50" t="s">
        <v>610</v>
      </c>
      <c r="R201" s="52" t="s">
        <v>726</v>
      </c>
      <c r="S201" s="50" t="s">
        <v>34</v>
      </c>
    </row>
    <row r="202" spans="1:19" ht="164.25" customHeight="1" x14ac:dyDescent="0.2">
      <c r="A202" s="44" t="s">
        <v>392</v>
      </c>
      <c r="B202" s="53" t="s">
        <v>624</v>
      </c>
      <c r="C202" s="69" t="s">
        <v>595</v>
      </c>
      <c r="D202" s="46" t="str">
        <f t="shared" si="7"/>
        <v>Not recommended in draft guidance</v>
      </c>
      <c r="E202" s="67" t="s">
        <v>595</v>
      </c>
      <c r="F202" s="32" t="s">
        <v>727</v>
      </c>
      <c r="G202" s="48" t="s">
        <v>240</v>
      </c>
      <c r="H202" s="53" t="s">
        <v>450</v>
      </c>
      <c r="I202" s="50" t="s">
        <v>610</v>
      </c>
      <c r="J202" s="54" t="s">
        <v>40</v>
      </c>
      <c r="K202" s="50" t="s">
        <v>41</v>
      </c>
      <c r="L202" s="50" t="s">
        <v>610</v>
      </c>
      <c r="M202" s="74" t="s">
        <v>527</v>
      </c>
      <c r="N202" s="48" t="s">
        <v>100</v>
      </c>
      <c r="O202" s="50" t="s">
        <v>728</v>
      </c>
      <c r="P202" s="58">
        <v>1750</v>
      </c>
      <c r="Q202" s="48" t="s">
        <v>595</v>
      </c>
      <c r="R202" s="52" t="s">
        <v>729</v>
      </c>
      <c r="S202" s="53" t="s">
        <v>34</v>
      </c>
    </row>
    <row r="203" spans="1:19" ht="124.35" customHeight="1" x14ac:dyDescent="0.2">
      <c r="A203" s="44" t="s">
        <v>392</v>
      </c>
      <c r="B203" s="53" t="s">
        <v>624</v>
      </c>
      <c r="C203" s="70" t="s">
        <v>595</v>
      </c>
      <c r="D203" s="46" t="str">
        <f t="shared" si="7"/>
        <v>Not recommended in draft guidance</v>
      </c>
      <c r="E203" s="46" t="s">
        <v>595</v>
      </c>
      <c r="F203" s="32" t="s">
        <v>733</v>
      </c>
      <c r="G203" s="48" t="s">
        <v>28</v>
      </c>
      <c r="H203" s="53" t="s">
        <v>29</v>
      </c>
      <c r="I203" s="50" t="s">
        <v>610</v>
      </c>
      <c r="J203" s="51" t="s">
        <v>40</v>
      </c>
      <c r="K203" s="50" t="s">
        <v>41</v>
      </c>
      <c r="L203" s="50" t="s">
        <v>610</v>
      </c>
      <c r="M203" s="50" t="s">
        <v>292</v>
      </c>
      <c r="N203" s="48" t="s">
        <v>109</v>
      </c>
      <c r="O203" s="50" t="s">
        <v>734</v>
      </c>
      <c r="P203" s="48">
        <v>650</v>
      </c>
      <c r="Q203" s="48" t="s">
        <v>595</v>
      </c>
      <c r="R203" s="52" t="s">
        <v>735</v>
      </c>
      <c r="S203" s="53" t="s">
        <v>34</v>
      </c>
    </row>
    <row r="204" spans="1:19" ht="135.75" customHeight="1" x14ac:dyDescent="0.2">
      <c r="A204" s="44" t="s">
        <v>392</v>
      </c>
      <c r="B204" s="53" t="s">
        <v>624</v>
      </c>
      <c r="C204" s="66" t="s">
        <v>595</v>
      </c>
      <c r="D204" s="46" t="s">
        <v>595</v>
      </c>
      <c r="E204" s="67" t="s">
        <v>595</v>
      </c>
      <c r="F204" s="33" t="s">
        <v>736</v>
      </c>
      <c r="G204" s="49" t="s">
        <v>105</v>
      </c>
      <c r="H204" s="109" t="s">
        <v>106</v>
      </c>
      <c r="I204" s="50" t="s">
        <v>595</v>
      </c>
      <c r="J204" s="51" t="s">
        <v>156</v>
      </c>
      <c r="K204" s="50" t="s">
        <v>41</v>
      </c>
      <c r="L204" s="48">
        <v>30</v>
      </c>
      <c r="M204" s="36" t="s">
        <v>50</v>
      </c>
      <c r="N204" s="48" t="s">
        <v>595</v>
      </c>
      <c r="O204" s="50" t="s">
        <v>737</v>
      </c>
      <c r="P204" s="58">
        <v>34200</v>
      </c>
      <c r="Q204" s="48" t="s">
        <v>595</v>
      </c>
      <c r="R204" s="52" t="s">
        <v>738</v>
      </c>
      <c r="S204" s="53" t="s">
        <v>112</v>
      </c>
    </row>
    <row r="205" spans="1:19" ht="124.5" customHeight="1" x14ac:dyDescent="0.2">
      <c r="A205" s="44" t="s">
        <v>392</v>
      </c>
      <c r="B205" s="50" t="s">
        <v>624</v>
      </c>
      <c r="C205" s="69" t="s">
        <v>595</v>
      </c>
      <c r="D205" s="46" t="str">
        <f>IF(ISTEXT(L205),L205,L205+C205)</f>
        <v>Not recommended in draft guidance</v>
      </c>
      <c r="E205" s="71" t="s">
        <v>595</v>
      </c>
      <c r="F205" s="39" t="s">
        <v>739</v>
      </c>
      <c r="G205" s="49" t="s">
        <v>28</v>
      </c>
      <c r="H205" s="53" t="s">
        <v>84</v>
      </c>
      <c r="I205" s="50" t="s">
        <v>610</v>
      </c>
      <c r="J205" s="54" t="s">
        <v>40</v>
      </c>
      <c r="K205" s="53" t="s">
        <v>229</v>
      </c>
      <c r="L205" s="51" t="s">
        <v>610</v>
      </c>
      <c r="M205" s="49" t="s">
        <v>72</v>
      </c>
      <c r="N205" s="48" t="s">
        <v>43</v>
      </c>
      <c r="O205" s="50" t="s">
        <v>740</v>
      </c>
      <c r="P205" s="48">
        <v>590</v>
      </c>
      <c r="Q205" s="48" t="s">
        <v>595</v>
      </c>
      <c r="R205" s="52" t="s">
        <v>741</v>
      </c>
      <c r="S205" s="50" t="s">
        <v>34</v>
      </c>
    </row>
    <row r="206" spans="1:19" ht="116.25" customHeight="1" x14ac:dyDescent="0.2">
      <c r="A206" s="44" t="s">
        <v>392</v>
      </c>
      <c r="B206" s="50" t="s">
        <v>624</v>
      </c>
      <c r="C206" s="69" t="s">
        <v>595</v>
      </c>
      <c r="D206" s="46" t="str">
        <f t="shared" ref="D206" si="8">IF(ISTEXT(L206),L206,L206+C206)</f>
        <v>Not recommended in draft guidance</v>
      </c>
      <c r="E206" s="46" t="s">
        <v>595</v>
      </c>
      <c r="F206" s="39" t="s">
        <v>749</v>
      </c>
      <c r="G206" s="49" t="s">
        <v>240</v>
      </c>
      <c r="H206" s="53" t="s">
        <v>475</v>
      </c>
      <c r="I206" s="53" t="s">
        <v>610</v>
      </c>
      <c r="J206" s="54" t="s">
        <v>40</v>
      </c>
      <c r="K206" s="50" t="s">
        <v>41</v>
      </c>
      <c r="L206" s="51" t="s">
        <v>610</v>
      </c>
      <c r="M206" s="49" t="s">
        <v>292</v>
      </c>
      <c r="N206" s="48" t="s">
        <v>109</v>
      </c>
      <c r="O206" s="50" t="s">
        <v>750</v>
      </c>
      <c r="P206" s="58">
        <f>830+900</f>
        <v>1730</v>
      </c>
      <c r="Q206" s="48" t="s">
        <v>595</v>
      </c>
      <c r="R206" s="52" t="s">
        <v>751</v>
      </c>
      <c r="S206" s="50" t="s">
        <v>34</v>
      </c>
    </row>
    <row r="207" spans="1:19" ht="93" customHeight="1" x14ac:dyDescent="0.2">
      <c r="A207" s="44" t="s">
        <v>710</v>
      </c>
      <c r="B207" s="53" t="s">
        <v>559</v>
      </c>
      <c r="C207" s="69">
        <v>45763</v>
      </c>
      <c r="D207" s="46" t="str">
        <f>IF(ISTEXT(L207),L207,L207+C207)</f>
        <v>Not recommended in draft guidance</v>
      </c>
      <c r="E207" s="67" t="s">
        <v>595</v>
      </c>
      <c r="F207" s="32" t="s">
        <v>754</v>
      </c>
      <c r="G207" s="48" t="s">
        <v>500</v>
      </c>
      <c r="H207" s="53" t="s">
        <v>755</v>
      </c>
      <c r="I207" s="50" t="s">
        <v>610</v>
      </c>
      <c r="J207" s="54" t="s">
        <v>156</v>
      </c>
      <c r="K207" s="50" t="s">
        <v>41</v>
      </c>
      <c r="L207" s="295" t="s">
        <v>610</v>
      </c>
      <c r="M207" s="50" t="s">
        <v>72</v>
      </c>
      <c r="N207" s="48" t="s">
        <v>76</v>
      </c>
      <c r="O207" s="50" t="s">
        <v>756</v>
      </c>
      <c r="P207" s="58">
        <v>78000</v>
      </c>
      <c r="Q207" s="48" t="s">
        <v>595</v>
      </c>
      <c r="R207" s="52" t="s">
        <v>757</v>
      </c>
      <c r="S207" s="53" t="s">
        <v>34</v>
      </c>
    </row>
    <row r="208" spans="1:19" ht="126.75" customHeight="1" x14ac:dyDescent="0.2">
      <c r="A208" s="44" t="s">
        <v>710</v>
      </c>
      <c r="B208" s="53" t="s">
        <v>559</v>
      </c>
      <c r="C208" s="70">
        <v>45763</v>
      </c>
      <c r="D208" s="46" t="str">
        <f>IF(ISTEXT(L208),L208,L208+C208)</f>
        <v>Not recommended in draft guidance</v>
      </c>
      <c r="E208" s="46">
        <v>45632</v>
      </c>
      <c r="F208" s="39" t="s">
        <v>763</v>
      </c>
      <c r="G208" s="48" t="s">
        <v>240</v>
      </c>
      <c r="H208" s="53" t="s">
        <v>206</v>
      </c>
      <c r="I208" s="50" t="s">
        <v>610</v>
      </c>
      <c r="J208" s="51" t="s">
        <v>40</v>
      </c>
      <c r="K208" s="50" t="s">
        <v>229</v>
      </c>
      <c r="L208" s="50" t="s">
        <v>610</v>
      </c>
      <c r="M208" s="48" t="s">
        <v>72</v>
      </c>
      <c r="N208" s="48" t="s">
        <v>76</v>
      </c>
      <c r="O208" s="50" t="s">
        <v>764</v>
      </c>
      <c r="P208" s="219">
        <v>290</v>
      </c>
      <c r="Q208" s="48" t="s">
        <v>595</v>
      </c>
      <c r="R208" s="52" t="s">
        <v>2021</v>
      </c>
      <c r="S208" s="53" t="s">
        <v>34</v>
      </c>
    </row>
    <row r="209" spans="1:19" ht="106.5" customHeight="1" x14ac:dyDescent="0.2">
      <c r="A209" s="44" t="s">
        <v>710</v>
      </c>
      <c r="B209" s="50" t="s">
        <v>559</v>
      </c>
      <c r="C209" s="69">
        <v>45763</v>
      </c>
      <c r="D209" s="46" t="str">
        <f t="shared" ref="D209:D235" si="9">IF(ISTEXT(L209),L209,L209+C209)</f>
        <v>TBC</v>
      </c>
      <c r="E209" s="71">
        <v>45713</v>
      </c>
      <c r="F209" s="39" t="s">
        <v>765</v>
      </c>
      <c r="G209" s="49" t="s">
        <v>28</v>
      </c>
      <c r="H209" s="53" t="s">
        <v>163</v>
      </c>
      <c r="I209" s="53" t="s">
        <v>595</v>
      </c>
      <c r="J209" s="54" t="s">
        <v>40</v>
      </c>
      <c r="K209" s="50" t="s">
        <v>41</v>
      </c>
      <c r="L209" s="51" t="s">
        <v>595</v>
      </c>
      <c r="M209" s="50" t="s">
        <v>292</v>
      </c>
      <c r="N209" s="48" t="s">
        <v>595</v>
      </c>
      <c r="O209" s="50" t="s">
        <v>766</v>
      </c>
      <c r="P209" s="60">
        <v>2130</v>
      </c>
      <c r="Q209" s="50" t="s">
        <v>595</v>
      </c>
      <c r="R209" s="52" t="s">
        <v>1979</v>
      </c>
      <c r="S209" s="50" t="s">
        <v>34</v>
      </c>
    </row>
    <row r="210" spans="1:19" ht="106.5" customHeight="1" x14ac:dyDescent="0.2">
      <c r="A210" s="44" t="s">
        <v>710</v>
      </c>
      <c r="B210" s="53" t="s">
        <v>559</v>
      </c>
      <c r="C210" s="69">
        <v>45770</v>
      </c>
      <c r="D210" s="67" t="str">
        <f>IF(ISTEXT(L210),L210,L210+C210)</f>
        <v>Not recommended in draft guidance</v>
      </c>
      <c r="E210" s="71" t="s">
        <v>595</v>
      </c>
      <c r="F210" s="32" t="s">
        <v>761</v>
      </c>
      <c r="G210" s="53" t="s">
        <v>245</v>
      </c>
      <c r="H210" s="50" t="s">
        <v>601</v>
      </c>
      <c r="I210" s="50" t="s">
        <v>610</v>
      </c>
      <c r="J210" s="51" t="s">
        <v>40</v>
      </c>
      <c r="K210" s="50" t="s">
        <v>41</v>
      </c>
      <c r="L210" s="50" t="s">
        <v>610</v>
      </c>
      <c r="M210" s="48" t="s">
        <v>72</v>
      </c>
      <c r="N210" s="48" t="s">
        <v>76</v>
      </c>
      <c r="O210" s="50" t="s">
        <v>762</v>
      </c>
      <c r="P210" s="58">
        <v>59000</v>
      </c>
      <c r="Q210" s="48" t="s">
        <v>595</v>
      </c>
      <c r="R210" s="52" t="s">
        <v>2022</v>
      </c>
      <c r="S210" s="53" t="s">
        <v>34</v>
      </c>
    </row>
    <row r="211" spans="1:19" ht="111.75" customHeight="1" x14ac:dyDescent="0.2">
      <c r="A211" s="44" t="s">
        <v>710</v>
      </c>
      <c r="B211" s="50" t="s">
        <v>559</v>
      </c>
      <c r="C211" s="69">
        <v>45777</v>
      </c>
      <c r="D211" s="46" t="str">
        <f t="shared" si="9"/>
        <v>Not recommended in draft guidance</v>
      </c>
      <c r="E211" s="71">
        <v>45736</v>
      </c>
      <c r="F211" s="39" t="s">
        <v>767</v>
      </c>
      <c r="G211" s="49" t="s">
        <v>359</v>
      </c>
      <c r="H211" s="53" t="s">
        <v>768</v>
      </c>
      <c r="I211" s="53" t="s">
        <v>610</v>
      </c>
      <c r="J211" s="54" t="s">
        <v>40</v>
      </c>
      <c r="K211" s="50" t="s">
        <v>41</v>
      </c>
      <c r="L211" s="51" t="s">
        <v>610</v>
      </c>
      <c r="M211" s="49" t="s">
        <v>72</v>
      </c>
      <c r="N211" s="48" t="s">
        <v>43</v>
      </c>
      <c r="O211" s="50" t="s">
        <v>769</v>
      </c>
      <c r="P211" s="48">
        <v>250</v>
      </c>
      <c r="Q211" s="48" t="s">
        <v>595</v>
      </c>
      <c r="R211" s="52" t="s">
        <v>770</v>
      </c>
      <c r="S211" s="50" t="s">
        <v>34</v>
      </c>
    </row>
    <row r="212" spans="1:19" ht="111.75" customHeight="1" x14ac:dyDescent="0.2">
      <c r="A212" s="44" t="s">
        <v>710</v>
      </c>
      <c r="B212" s="50" t="s">
        <v>559</v>
      </c>
      <c r="C212" s="69">
        <v>45777</v>
      </c>
      <c r="D212" s="46" t="str">
        <f t="shared" si="9"/>
        <v>TBC</v>
      </c>
      <c r="E212" s="71">
        <v>45720</v>
      </c>
      <c r="F212" s="32" t="s">
        <v>771</v>
      </c>
      <c r="G212" s="53" t="s">
        <v>48</v>
      </c>
      <c r="H212" s="97" t="s">
        <v>673</v>
      </c>
      <c r="I212" s="49" t="s">
        <v>595</v>
      </c>
      <c r="J212" s="53" t="s">
        <v>156</v>
      </c>
      <c r="K212" s="50" t="s">
        <v>41</v>
      </c>
      <c r="L212" s="48" t="s">
        <v>595</v>
      </c>
      <c r="M212" s="48" t="s">
        <v>72</v>
      </c>
      <c r="N212" s="48" t="s">
        <v>76</v>
      </c>
      <c r="O212" s="50" t="s">
        <v>1957</v>
      </c>
      <c r="P212" s="60">
        <v>4200</v>
      </c>
      <c r="Q212" s="48" t="s">
        <v>595</v>
      </c>
      <c r="R212" s="52" t="s">
        <v>1956</v>
      </c>
      <c r="S212" s="53" t="s">
        <v>34</v>
      </c>
    </row>
    <row r="213" spans="1:19" ht="126" customHeight="1" x14ac:dyDescent="0.2">
      <c r="A213" s="44" t="s">
        <v>710</v>
      </c>
      <c r="B213" s="53" t="s">
        <v>559</v>
      </c>
      <c r="C213" s="70">
        <v>45777</v>
      </c>
      <c r="D213" s="46" t="str">
        <f t="shared" si="9"/>
        <v>TBC</v>
      </c>
      <c r="E213" s="301" t="s">
        <v>595</v>
      </c>
      <c r="F213" s="39" t="s">
        <v>774</v>
      </c>
      <c r="G213" s="48" t="s">
        <v>28</v>
      </c>
      <c r="H213" s="53" t="s">
        <v>84</v>
      </c>
      <c r="I213" s="50" t="s">
        <v>595</v>
      </c>
      <c r="J213" s="54" t="s">
        <v>40</v>
      </c>
      <c r="K213" s="50" t="s">
        <v>41</v>
      </c>
      <c r="L213" s="48" t="s">
        <v>595</v>
      </c>
      <c r="M213" s="48" t="s">
        <v>292</v>
      </c>
      <c r="N213" s="48" t="s">
        <v>76</v>
      </c>
      <c r="O213" s="50" t="s">
        <v>775</v>
      </c>
      <c r="P213" s="58">
        <v>7200</v>
      </c>
      <c r="Q213" s="48" t="s">
        <v>595</v>
      </c>
      <c r="R213" s="52" t="s">
        <v>778</v>
      </c>
      <c r="S213" s="53" t="s">
        <v>34</v>
      </c>
    </row>
    <row r="214" spans="1:19" ht="99.75" customHeight="1" x14ac:dyDescent="0.2">
      <c r="A214" s="44" t="s">
        <v>710</v>
      </c>
      <c r="B214" s="53" t="s">
        <v>559</v>
      </c>
      <c r="C214" s="70">
        <v>45777</v>
      </c>
      <c r="D214" s="46" t="str">
        <f t="shared" si="9"/>
        <v>TBC</v>
      </c>
      <c r="E214" s="301" t="s">
        <v>595</v>
      </c>
      <c r="F214" s="32" t="s">
        <v>776</v>
      </c>
      <c r="G214" s="48" t="s">
        <v>28</v>
      </c>
      <c r="H214" s="53" t="s">
        <v>84</v>
      </c>
      <c r="I214" s="50" t="s">
        <v>595</v>
      </c>
      <c r="J214" s="54" t="s">
        <v>40</v>
      </c>
      <c r="K214" s="50" t="s">
        <v>41</v>
      </c>
      <c r="L214" s="48" t="s">
        <v>595</v>
      </c>
      <c r="M214" s="48" t="s">
        <v>292</v>
      </c>
      <c r="N214" s="48" t="s">
        <v>43</v>
      </c>
      <c r="O214" s="50" t="s">
        <v>777</v>
      </c>
      <c r="P214" s="58">
        <v>105</v>
      </c>
      <c r="Q214" s="48" t="s">
        <v>595</v>
      </c>
      <c r="R214" s="52" t="s">
        <v>778</v>
      </c>
      <c r="S214" s="53" t="s">
        <v>34</v>
      </c>
    </row>
    <row r="215" spans="1:19" ht="99.75" customHeight="1" x14ac:dyDescent="0.2">
      <c r="A215" s="44" t="s">
        <v>710</v>
      </c>
      <c r="B215" s="50" t="s">
        <v>624</v>
      </c>
      <c r="C215" s="69">
        <v>45798</v>
      </c>
      <c r="D215" s="46" t="str">
        <f t="shared" ref="D215" si="10">IF(ISTEXT(L215),L215,L215+C215)</f>
        <v>TBC</v>
      </c>
      <c r="E215" s="71">
        <v>45741</v>
      </c>
      <c r="F215" s="32" t="s">
        <v>782</v>
      </c>
      <c r="G215" s="48" t="s">
        <v>28</v>
      </c>
      <c r="H215" s="53" t="s">
        <v>163</v>
      </c>
      <c r="I215" s="50" t="s">
        <v>595</v>
      </c>
      <c r="J215" s="54" t="s">
        <v>40</v>
      </c>
      <c r="K215" s="50" t="s">
        <v>41</v>
      </c>
      <c r="L215" s="48" t="s">
        <v>595</v>
      </c>
      <c r="M215" s="48" t="s">
        <v>292</v>
      </c>
      <c r="N215" s="48" t="s">
        <v>427</v>
      </c>
      <c r="O215" s="50" t="s">
        <v>595</v>
      </c>
      <c r="P215" s="58">
        <v>590</v>
      </c>
      <c r="Q215" s="48" t="s">
        <v>595</v>
      </c>
      <c r="R215" s="52" t="s">
        <v>783</v>
      </c>
      <c r="S215" s="53" t="s">
        <v>34</v>
      </c>
    </row>
    <row r="216" spans="1:19" ht="99.75" customHeight="1" x14ac:dyDescent="0.2">
      <c r="A216" s="44" t="s">
        <v>710</v>
      </c>
      <c r="B216" s="50" t="s">
        <v>624</v>
      </c>
      <c r="C216" s="69">
        <v>45798</v>
      </c>
      <c r="D216" s="46" t="str">
        <f t="shared" si="9"/>
        <v>TBC</v>
      </c>
      <c r="E216" s="71">
        <v>45742</v>
      </c>
      <c r="F216" s="39" t="s">
        <v>784</v>
      </c>
      <c r="G216" s="49" t="s">
        <v>172</v>
      </c>
      <c r="H216" s="53" t="s">
        <v>466</v>
      </c>
      <c r="I216" s="50" t="s">
        <v>595</v>
      </c>
      <c r="J216" s="54" t="s">
        <v>355</v>
      </c>
      <c r="K216" s="50" t="s">
        <v>41</v>
      </c>
      <c r="L216" s="50" t="s">
        <v>595</v>
      </c>
      <c r="M216" s="53" t="s">
        <v>50</v>
      </c>
      <c r="N216" s="48" t="s">
        <v>109</v>
      </c>
      <c r="O216" s="50" t="s">
        <v>785</v>
      </c>
      <c r="P216" s="58">
        <v>66700</v>
      </c>
      <c r="Q216" s="48" t="s">
        <v>595</v>
      </c>
      <c r="R216" s="52" t="s">
        <v>786</v>
      </c>
      <c r="S216" s="50" t="s">
        <v>34</v>
      </c>
    </row>
    <row r="217" spans="1:19" ht="104.25" customHeight="1" x14ac:dyDescent="0.2">
      <c r="A217" s="44" t="s">
        <v>710</v>
      </c>
      <c r="B217" s="50" t="s">
        <v>624</v>
      </c>
      <c r="C217" s="69">
        <v>45798</v>
      </c>
      <c r="D217" s="46" t="str">
        <f t="shared" si="9"/>
        <v>TBC</v>
      </c>
      <c r="E217" s="71">
        <v>45742</v>
      </c>
      <c r="F217" s="39" t="s">
        <v>787</v>
      </c>
      <c r="G217" s="49" t="s">
        <v>172</v>
      </c>
      <c r="H217" s="53" t="s">
        <v>365</v>
      </c>
      <c r="I217" s="53" t="s">
        <v>595</v>
      </c>
      <c r="J217" s="54" t="s">
        <v>156</v>
      </c>
      <c r="K217" s="50" t="s">
        <v>41</v>
      </c>
      <c r="L217" s="51" t="s">
        <v>595</v>
      </c>
      <c r="M217" s="50" t="s">
        <v>50</v>
      </c>
      <c r="N217" s="48" t="s">
        <v>109</v>
      </c>
      <c r="O217" s="50" t="s">
        <v>788</v>
      </c>
      <c r="P217" s="58">
        <v>1375</v>
      </c>
      <c r="Q217" s="50" t="s">
        <v>595</v>
      </c>
      <c r="R217" s="52" t="s">
        <v>786</v>
      </c>
      <c r="S217" s="50" t="s">
        <v>34</v>
      </c>
    </row>
    <row r="218" spans="1:19" ht="126" customHeight="1" x14ac:dyDescent="0.2">
      <c r="A218" s="44" t="s">
        <v>710</v>
      </c>
      <c r="B218" s="53" t="s">
        <v>624</v>
      </c>
      <c r="C218" s="69">
        <v>45798</v>
      </c>
      <c r="D218" s="67" t="str">
        <f t="shared" si="9"/>
        <v>TBC</v>
      </c>
      <c r="E218" s="71">
        <v>45741</v>
      </c>
      <c r="F218" s="32" t="s">
        <v>789</v>
      </c>
      <c r="G218" s="53" t="s">
        <v>28</v>
      </c>
      <c r="H218" s="50" t="s">
        <v>163</v>
      </c>
      <c r="I218" s="50" t="s">
        <v>595</v>
      </c>
      <c r="J218" s="51" t="s">
        <v>40</v>
      </c>
      <c r="K218" s="50" t="s">
        <v>41</v>
      </c>
      <c r="L218" s="48" t="s">
        <v>595</v>
      </c>
      <c r="M218" s="48" t="s">
        <v>292</v>
      </c>
      <c r="N218" s="48" t="s">
        <v>43</v>
      </c>
      <c r="O218" s="50" t="s">
        <v>790</v>
      </c>
      <c r="P218" s="58">
        <v>2100</v>
      </c>
      <c r="Q218" s="48" t="s">
        <v>595</v>
      </c>
      <c r="R218" s="52" t="s">
        <v>791</v>
      </c>
      <c r="S218" s="53" t="s">
        <v>34</v>
      </c>
    </row>
    <row r="219" spans="1:19" ht="132.75" customHeight="1" x14ac:dyDescent="0.2">
      <c r="A219" s="44" t="s">
        <v>710</v>
      </c>
      <c r="B219" s="50" t="s">
        <v>624</v>
      </c>
      <c r="C219" s="69">
        <v>45798</v>
      </c>
      <c r="D219" s="67" t="str">
        <f t="shared" si="9"/>
        <v>TBC</v>
      </c>
      <c r="E219" s="71">
        <v>45741</v>
      </c>
      <c r="F219" s="39" t="s">
        <v>792</v>
      </c>
      <c r="G219" s="49" t="s">
        <v>500</v>
      </c>
      <c r="H219" s="53" t="s">
        <v>793</v>
      </c>
      <c r="I219" s="49" t="s">
        <v>595</v>
      </c>
      <c r="J219" s="54" t="s">
        <v>156</v>
      </c>
      <c r="K219" s="50" t="s">
        <v>247</v>
      </c>
      <c r="L219" s="51" t="s">
        <v>595</v>
      </c>
      <c r="M219" s="48" t="s">
        <v>72</v>
      </c>
      <c r="N219" s="50" t="s">
        <v>794</v>
      </c>
      <c r="O219" s="48" t="s">
        <v>25</v>
      </c>
      <c r="P219" s="58" t="s">
        <v>427</v>
      </c>
      <c r="Q219" s="48" t="s">
        <v>595</v>
      </c>
      <c r="R219" s="52" t="s">
        <v>795</v>
      </c>
      <c r="S219" s="50" t="s">
        <v>34</v>
      </c>
    </row>
    <row r="220" spans="1:19" ht="123.75" customHeight="1" x14ac:dyDescent="0.2">
      <c r="A220" s="44" t="s">
        <v>710</v>
      </c>
      <c r="B220" s="50" t="s">
        <v>559</v>
      </c>
      <c r="C220" s="69">
        <v>45799</v>
      </c>
      <c r="D220" s="46" t="str">
        <f>IF(ISTEXT(L220),L220,L220+C220)</f>
        <v>TBC</v>
      </c>
      <c r="E220" s="301" t="s">
        <v>595</v>
      </c>
      <c r="F220" s="32" t="s">
        <v>653</v>
      </c>
      <c r="G220" s="53" t="s">
        <v>28</v>
      </c>
      <c r="H220" s="50" t="s">
        <v>462</v>
      </c>
      <c r="I220" s="50" t="s">
        <v>595</v>
      </c>
      <c r="J220" s="54" t="s">
        <v>40</v>
      </c>
      <c r="K220" s="50" t="s">
        <v>41</v>
      </c>
      <c r="L220" s="48" t="s">
        <v>595</v>
      </c>
      <c r="M220" s="50" t="s">
        <v>292</v>
      </c>
      <c r="N220" s="48" t="s">
        <v>43</v>
      </c>
      <c r="O220" s="50" t="s">
        <v>654</v>
      </c>
      <c r="P220" s="48">
        <v>900</v>
      </c>
      <c r="Q220" s="48" t="s">
        <v>595</v>
      </c>
      <c r="R220" s="52" t="s">
        <v>655</v>
      </c>
      <c r="S220" s="50" t="s">
        <v>34</v>
      </c>
    </row>
    <row r="221" spans="1:19" ht="102" customHeight="1" x14ac:dyDescent="0.2">
      <c r="A221" s="44" t="s">
        <v>710</v>
      </c>
      <c r="B221" s="53" t="s">
        <v>559</v>
      </c>
      <c r="C221" s="69">
        <v>45805</v>
      </c>
      <c r="D221" s="67" t="str">
        <f t="shared" si="9"/>
        <v>TBC</v>
      </c>
      <c r="E221" s="301" t="s">
        <v>595</v>
      </c>
      <c r="F221" s="32" t="s">
        <v>796</v>
      </c>
      <c r="G221" s="53" t="s">
        <v>28</v>
      </c>
      <c r="H221" s="71" t="s">
        <v>797</v>
      </c>
      <c r="I221" s="50" t="s">
        <v>595</v>
      </c>
      <c r="J221" s="51" t="s">
        <v>40</v>
      </c>
      <c r="K221" s="50" t="s">
        <v>41</v>
      </c>
      <c r="L221" s="48" t="s">
        <v>595</v>
      </c>
      <c r="M221" s="48" t="s">
        <v>292</v>
      </c>
      <c r="N221" s="48" t="s">
        <v>641</v>
      </c>
      <c r="O221" s="48" t="s">
        <v>427</v>
      </c>
      <c r="P221" s="48">
        <v>930</v>
      </c>
      <c r="Q221" s="48" t="s">
        <v>595</v>
      </c>
      <c r="R221" s="52" t="s">
        <v>798</v>
      </c>
      <c r="S221" s="53" t="s">
        <v>34</v>
      </c>
    </row>
    <row r="222" spans="1:19" ht="108" customHeight="1" x14ac:dyDescent="0.2">
      <c r="A222" s="245" t="s">
        <v>710</v>
      </c>
      <c r="B222" s="53" t="s">
        <v>559</v>
      </c>
      <c r="C222" s="245">
        <v>45812</v>
      </c>
      <c r="D222" s="67" t="str">
        <f t="shared" si="9"/>
        <v>TBC</v>
      </c>
      <c r="E222" s="301" t="s">
        <v>595</v>
      </c>
      <c r="F222" s="32" t="s">
        <v>799</v>
      </c>
      <c r="G222" s="49" t="s">
        <v>28</v>
      </c>
      <c r="H222" s="50" t="s">
        <v>633</v>
      </c>
      <c r="I222" s="53" t="s">
        <v>595</v>
      </c>
      <c r="J222" s="54" t="s">
        <v>40</v>
      </c>
      <c r="K222" s="50" t="s">
        <v>41</v>
      </c>
      <c r="L222" s="48" t="s">
        <v>595</v>
      </c>
      <c r="M222" s="49" t="s">
        <v>292</v>
      </c>
      <c r="N222" s="48" t="s">
        <v>427</v>
      </c>
      <c r="O222" s="48" t="s">
        <v>427</v>
      </c>
      <c r="P222" s="58">
        <v>1270</v>
      </c>
      <c r="Q222" s="48" t="s">
        <v>595</v>
      </c>
      <c r="R222" s="55" t="s">
        <v>800</v>
      </c>
      <c r="S222" s="53" t="s">
        <v>34</v>
      </c>
    </row>
    <row r="223" spans="1:19" ht="98.25" customHeight="1" x14ac:dyDescent="0.2">
      <c r="A223" s="73" t="s">
        <v>710</v>
      </c>
      <c r="B223" s="50" t="s">
        <v>559</v>
      </c>
      <c r="C223" s="70">
        <v>45819</v>
      </c>
      <c r="D223" s="67" t="str">
        <f t="shared" si="9"/>
        <v>TBC</v>
      </c>
      <c r="E223" s="301" t="s">
        <v>595</v>
      </c>
      <c r="F223" s="40" t="s">
        <v>801</v>
      </c>
      <c r="G223" s="49" t="s">
        <v>28</v>
      </c>
      <c r="H223" s="53" t="s">
        <v>542</v>
      </c>
      <c r="I223" s="49" t="s">
        <v>595</v>
      </c>
      <c r="J223" s="54" t="s">
        <v>40</v>
      </c>
      <c r="K223" s="50" t="s">
        <v>41</v>
      </c>
      <c r="L223" s="51" t="s">
        <v>595</v>
      </c>
      <c r="M223" s="50" t="s">
        <v>420</v>
      </c>
      <c r="N223" s="48" t="s">
        <v>43</v>
      </c>
      <c r="O223" s="50" t="s">
        <v>802</v>
      </c>
      <c r="P223" s="48">
        <v>270</v>
      </c>
      <c r="Q223" s="48" t="s">
        <v>595</v>
      </c>
      <c r="R223" s="52" t="s">
        <v>803</v>
      </c>
      <c r="S223" s="50" t="s">
        <v>34</v>
      </c>
    </row>
    <row r="224" spans="1:19" ht="87.75" customHeight="1" x14ac:dyDescent="0.2">
      <c r="A224" s="44" t="s">
        <v>710</v>
      </c>
      <c r="B224" s="53" t="s">
        <v>624</v>
      </c>
      <c r="C224" s="69">
        <v>45826</v>
      </c>
      <c r="D224" s="78" t="str">
        <f t="shared" si="9"/>
        <v>TBC</v>
      </c>
      <c r="E224" s="67">
        <v>45776</v>
      </c>
      <c r="F224" s="32" t="s">
        <v>804</v>
      </c>
      <c r="G224" s="49" t="s">
        <v>28</v>
      </c>
      <c r="H224" s="53" t="s">
        <v>93</v>
      </c>
      <c r="I224" s="50" t="s">
        <v>595</v>
      </c>
      <c r="J224" s="51" t="s">
        <v>40</v>
      </c>
      <c r="K224" s="50" t="s">
        <v>41</v>
      </c>
      <c r="L224" s="50" t="s">
        <v>595</v>
      </c>
      <c r="M224" s="36" t="s">
        <v>72</v>
      </c>
      <c r="N224" s="48" t="s">
        <v>595</v>
      </c>
      <c r="O224" s="48" t="s">
        <v>595</v>
      </c>
      <c r="P224" s="48" t="s">
        <v>595</v>
      </c>
      <c r="Q224" s="48" t="s">
        <v>595</v>
      </c>
      <c r="R224" s="52" t="s">
        <v>805</v>
      </c>
      <c r="S224" s="53" t="s">
        <v>34</v>
      </c>
    </row>
    <row r="225" spans="1:19" ht="95.25" customHeight="1" x14ac:dyDescent="0.2">
      <c r="A225" s="44" t="s">
        <v>710</v>
      </c>
      <c r="B225" s="50" t="s">
        <v>624</v>
      </c>
      <c r="C225" s="69">
        <v>45833</v>
      </c>
      <c r="D225" s="46" t="str">
        <f t="shared" si="9"/>
        <v>TBC</v>
      </c>
      <c r="E225" s="46">
        <v>45791</v>
      </c>
      <c r="F225" s="39" t="s">
        <v>806</v>
      </c>
      <c r="G225" s="48" t="s">
        <v>500</v>
      </c>
      <c r="H225" s="53" t="s">
        <v>755</v>
      </c>
      <c r="I225" s="50" t="s">
        <v>595</v>
      </c>
      <c r="J225" s="54" t="s">
        <v>156</v>
      </c>
      <c r="K225" s="50" t="s">
        <v>41</v>
      </c>
      <c r="L225" s="48" t="s">
        <v>595</v>
      </c>
      <c r="M225" s="50" t="s">
        <v>72</v>
      </c>
      <c r="N225" s="48" t="s">
        <v>595</v>
      </c>
      <c r="O225" s="48" t="s">
        <v>595</v>
      </c>
      <c r="P225" s="58" t="s">
        <v>595</v>
      </c>
      <c r="Q225" s="48" t="s">
        <v>595</v>
      </c>
      <c r="R225" s="55" t="s">
        <v>805</v>
      </c>
      <c r="S225" s="50" t="s">
        <v>34</v>
      </c>
    </row>
    <row r="226" spans="1:19" ht="126" customHeight="1" x14ac:dyDescent="0.2">
      <c r="A226" s="44" t="s">
        <v>710</v>
      </c>
      <c r="B226" s="50" t="s">
        <v>624</v>
      </c>
      <c r="C226" s="69">
        <v>45833</v>
      </c>
      <c r="D226" s="46" t="str">
        <f t="shared" si="9"/>
        <v>TBC</v>
      </c>
      <c r="E226" s="46">
        <v>45777</v>
      </c>
      <c r="F226" s="39" t="s">
        <v>807</v>
      </c>
      <c r="G226" s="48" t="s">
        <v>240</v>
      </c>
      <c r="H226" s="53" t="s">
        <v>808</v>
      </c>
      <c r="I226" s="50" t="s">
        <v>595</v>
      </c>
      <c r="J226" s="54" t="s">
        <v>156</v>
      </c>
      <c r="K226" s="50" t="s">
        <v>41</v>
      </c>
      <c r="L226" s="48" t="s">
        <v>595</v>
      </c>
      <c r="M226" s="50" t="s">
        <v>50</v>
      </c>
      <c r="N226" s="48" t="s">
        <v>595</v>
      </c>
      <c r="O226" s="48" t="s">
        <v>595</v>
      </c>
      <c r="P226" s="58" t="s">
        <v>595</v>
      </c>
      <c r="Q226" s="48" t="s">
        <v>595</v>
      </c>
      <c r="R226" s="55" t="s">
        <v>809</v>
      </c>
      <c r="S226" s="50" t="s">
        <v>34</v>
      </c>
    </row>
    <row r="227" spans="1:19" ht="126" customHeight="1" x14ac:dyDescent="0.2">
      <c r="A227" s="44" t="s">
        <v>710</v>
      </c>
      <c r="B227" s="50" t="s">
        <v>559</v>
      </c>
      <c r="C227" s="69">
        <v>45833</v>
      </c>
      <c r="D227" s="46" t="str">
        <f t="shared" si="9"/>
        <v>TBC</v>
      </c>
      <c r="E227" s="46">
        <v>45785</v>
      </c>
      <c r="F227" s="39" t="s">
        <v>810</v>
      </c>
      <c r="G227" s="48" t="s">
        <v>28</v>
      </c>
      <c r="H227" s="53" t="s">
        <v>122</v>
      </c>
      <c r="I227" s="50" t="s">
        <v>595</v>
      </c>
      <c r="J227" s="54" t="s">
        <v>40</v>
      </c>
      <c r="K227" s="50" t="s">
        <v>41</v>
      </c>
      <c r="L227" s="48" t="s">
        <v>595</v>
      </c>
      <c r="M227" s="50" t="s">
        <v>292</v>
      </c>
      <c r="N227" s="48" t="s">
        <v>595</v>
      </c>
      <c r="O227" s="48" t="s">
        <v>595</v>
      </c>
      <c r="P227" s="58" t="s">
        <v>595</v>
      </c>
      <c r="Q227" s="48" t="s">
        <v>595</v>
      </c>
      <c r="R227" s="55" t="s">
        <v>1980</v>
      </c>
      <c r="S227" s="50" t="s">
        <v>34</v>
      </c>
    </row>
    <row r="228" spans="1:19" ht="120" customHeight="1" x14ac:dyDescent="0.2">
      <c r="A228" s="44" t="s">
        <v>710</v>
      </c>
      <c r="B228" s="53" t="s">
        <v>559</v>
      </c>
      <c r="C228" s="68">
        <v>45833</v>
      </c>
      <c r="D228" s="67" t="str">
        <f t="shared" si="9"/>
        <v>TBC</v>
      </c>
      <c r="E228" s="301" t="s">
        <v>595</v>
      </c>
      <c r="F228" s="32" t="s">
        <v>811</v>
      </c>
      <c r="G228" s="49" t="s">
        <v>28</v>
      </c>
      <c r="H228" s="50" t="s">
        <v>812</v>
      </c>
      <c r="I228" s="50" t="s">
        <v>595</v>
      </c>
      <c r="J228" s="51" t="s">
        <v>40</v>
      </c>
      <c r="K228" s="50" t="s">
        <v>41</v>
      </c>
      <c r="L228" s="48" t="s">
        <v>595</v>
      </c>
      <c r="M228" s="48" t="s">
        <v>72</v>
      </c>
      <c r="N228" s="48" t="s">
        <v>595</v>
      </c>
      <c r="O228" s="48" t="s">
        <v>595</v>
      </c>
      <c r="P228" s="48" t="s">
        <v>595</v>
      </c>
      <c r="Q228" s="48" t="s">
        <v>595</v>
      </c>
      <c r="R228" s="55" t="s">
        <v>1981</v>
      </c>
      <c r="S228" s="53" t="s">
        <v>34</v>
      </c>
    </row>
    <row r="229" spans="1:19" ht="81.75" customHeight="1" x14ac:dyDescent="0.2">
      <c r="A229" s="44" t="s">
        <v>710</v>
      </c>
      <c r="B229" s="53" t="s">
        <v>559</v>
      </c>
      <c r="C229" s="69">
        <v>45840</v>
      </c>
      <c r="D229" s="46" t="str">
        <f t="shared" si="9"/>
        <v>TBC</v>
      </c>
      <c r="E229" s="301" t="s">
        <v>595</v>
      </c>
      <c r="F229" s="32" t="s">
        <v>813</v>
      </c>
      <c r="G229" s="53" t="s">
        <v>28</v>
      </c>
      <c r="H229" s="53" t="s">
        <v>84</v>
      </c>
      <c r="I229" s="50" t="s">
        <v>595</v>
      </c>
      <c r="J229" s="50" t="s">
        <v>40</v>
      </c>
      <c r="K229" s="50" t="s">
        <v>41</v>
      </c>
      <c r="L229" s="48" t="s">
        <v>595</v>
      </c>
      <c r="M229" s="50" t="s">
        <v>72</v>
      </c>
      <c r="N229" s="48" t="s">
        <v>595</v>
      </c>
      <c r="O229" s="48" t="s">
        <v>595</v>
      </c>
      <c r="P229" s="58">
        <v>1200</v>
      </c>
      <c r="Q229" s="48" t="s">
        <v>595</v>
      </c>
      <c r="R229" s="52" t="s">
        <v>814</v>
      </c>
      <c r="S229" s="53" t="s">
        <v>34</v>
      </c>
    </row>
    <row r="230" spans="1:19" ht="78.75" customHeight="1" x14ac:dyDescent="0.2">
      <c r="A230" s="245" t="s">
        <v>710</v>
      </c>
      <c r="B230" s="50" t="s">
        <v>559</v>
      </c>
      <c r="C230" s="69">
        <v>45854</v>
      </c>
      <c r="D230" s="46" t="str">
        <f t="shared" si="9"/>
        <v>TBC</v>
      </c>
      <c r="E230" s="71">
        <v>45806</v>
      </c>
      <c r="F230" s="39" t="s">
        <v>815</v>
      </c>
      <c r="G230" s="49" t="s">
        <v>28</v>
      </c>
      <c r="H230" s="53" t="s">
        <v>114</v>
      </c>
      <c r="I230" s="50" t="s">
        <v>595</v>
      </c>
      <c r="J230" s="51" t="s">
        <v>40</v>
      </c>
      <c r="K230" s="50" t="s">
        <v>41</v>
      </c>
      <c r="L230" s="48" t="s">
        <v>595</v>
      </c>
      <c r="M230" s="49" t="s">
        <v>292</v>
      </c>
      <c r="N230" s="48" t="s">
        <v>595</v>
      </c>
      <c r="O230" s="48" t="s">
        <v>595</v>
      </c>
      <c r="P230" s="48" t="s">
        <v>595</v>
      </c>
      <c r="Q230" s="48" t="s">
        <v>595</v>
      </c>
      <c r="R230" s="52" t="s">
        <v>1982</v>
      </c>
      <c r="S230" s="50" t="s">
        <v>34</v>
      </c>
    </row>
    <row r="231" spans="1:19" ht="78.75" customHeight="1" x14ac:dyDescent="0.2">
      <c r="A231" s="245" t="s">
        <v>710</v>
      </c>
      <c r="B231" s="50" t="s">
        <v>624</v>
      </c>
      <c r="C231" s="69">
        <v>45854</v>
      </c>
      <c r="D231" s="46" t="s">
        <v>595</v>
      </c>
      <c r="E231" s="71">
        <v>45721</v>
      </c>
      <c r="F231" s="39" t="s">
        <v>816</v>
      </c>
      <c r="G231" s="53" t="s">
        <v>245</v>
      </c>
      <c r="H231" s="53" t="s">
        <v>601</v>
      </c>
      <c r="I231" s="50" t="s">
        <v>595</v>
      </c>
      <c r="J231" s="51" t="s">
        <v>40</v>
      </c>
      <c r="K231" s="50" t="s">
        <v>41</v>
      </c>
      <c r="L231" s="48" t="s">
        <v>595</v>
      </c>
      <c r="M231" s="53" t="s">
        <v>2020</v>
      </c>
      <c r="N231" s="48" t="s">
        <v>43</v>
      </c>
      <c r="O231" s="50" t="s">
        <v>817</v>
      </c>
      <c r="P231" s="58">
        <v>24000</v>
      </c>
      <c r="Q231" s="48" t="s">
        <v>595</v>
      </c>
      <c r="R231" s="52" t="s">
        <v>818</v>
      </c>
      <c r="S231" s="50" t="s">
        <v>715</v>
      </c>
    </row>
    <row r="232" spans="1:19" ht="81.599999999999994" customHeight="1" x14ac:dyDescent="0.2">
      <c r="A232" s="44" t="s">
        <v>710</v>
      </c>
      <c r="B232" s="53" t="s">
        <v>624</v>
      </c>
      <c r="C232" s="70">
        <v>45854</v>
      </c>
      <c r="D232" s="46" t="str">
        <f t="shared" si="9"/>
        <v>TBC</v>
      </c>
      <c r="E232" s="71" t="s">
        <v>595</v>
      </c>
      <c r="F232" s="217" t="s">
        <v>819</v>
      </c>
      <c r="G232" s="48" t="s">
        <v>55</v>
      </c>
      <c r="H232" s="53" t="s">
        <v>820</v>
      </c>
      <c r="I232" s="50" t="s">
        <v>595</v>
      </c>
      <c r="J232" s="51" t="s">
        <v>40</v>
      </c>
      <c r="K232" s="50" t="s">
        <v>41</v>
      </c>
      <c r="L232" s="48" t="s">
        <v>595</v>
      </c>
      <c r="M232" s="36" t="s">
        <v>50</v>
      </c>
      <c r="N232" s="48" t="s">
        <v>595</v>
      </c>
      <c r="O232" s="48" t="s">
        <v>595</v>
      </c>
      <c r="P232" s="48" t="s">
        <v>595</v>
      </c>
      <c r="Q232" s="48" t="s">
        <v>595</v>
      </c>
      <c r="R232" s="52" t="s">
        <v>821</v>
      </c>
      <c r="S232" s="53" t="s">
        <v>34</v>
      </c>
    </row>
    <row r="233" spans="1:19" ht="83.25" customHeight="1" x14ac:dyDescent="0.2">
      <c r="A233" s="44" t="s">
        <v>710</v>
      </c>
      <c r="B233" s="53" t="s">
        <v>624</v>
      </c>
      <c r="C233" s="69">
        <v>45854</v>
      </c>
      <c r="D233" s="46" t="str">
        <f t="shared" si="9"/>
        <v>TBC</v>
      </c>
      <c r="E233" s="71" t="s">
        <v>595</v>
      </c>
      <c r="F233" s="32" t="s">
        <v>822</v>
      </c>
      <c r="G233" s="53" t="s">
        <v>253</v>
      </c>
      <c r="H233" s="50" t="s">
        <v>253</v>
      </c>
      <c r="I233" s="50" t="s">
        <v>595</v>
      </c>
      <c r="J233" s="50" t="s">
        <v>156</v>
      </c>
      <c r="K233" s="50" t="s">
        <v>247</v>
      </c>
      <c r="L233" s="48" t="s">
        <v>595</v>
      </c>
      <c r="M233" s="49" t="s">
        <v>823</v>
      </c>
      <c r="N233" s="48" t="s">
        <v>595</v>
      </c>
      <c r="O233" s="48" t="s">
        <v>595</v>
      </c>
      <c r="P233" s="48" t="s">
        <v>595</v>
      </c>
      <c r="Q233" s="48" t="s">
        <v>595</v>
      </c>
      <c r="R233" s="52" t="s">
        <v>824</v>
      </c>
      <c r="S233" s="53" t="s">
        <v>34</v>
      </c>
    </row>
    <row r="234" spans="1:19" ht="88.5" customHeight="1" x14ac:dyDescent="0.2">
      <c r="A234" s="44" t="s">
        <v>710</v>
      </c>
      <c r="B234" s="53" t="s">
        <v>624</v>
      </c>
      <c r="C234" s="69">
        <v>45854</v>
      </c>
      <c r="D234" s="46" t="str">
        <f t="shared" si="9"/>
        <v>TBC</v>
      </c>
      <c r="E234" s="71" t="s">
        <v>595</v>
      </c>
      <c r="F234" s="32" t="s">
        <v>825</v>
      </c>
      <c r="G234" s="53" t="s">
        <v>666</v>
      </c>
      <c r="H234" s="53" t="s">
        <v>826</v>
      </c>
      <c r="I234" s="50" t="s">
        <v>595</v>
      </c>
      <c r="J234" s="50" t="s">
        <v>40</v>
      </c>
      <c r="K234" s="50" t="s">
        <v>229</v>
      </c>
      <c r="L234" s="48" t="s">
        <v>595</v>
      </c>
      <c r="M234" s="50" t="s">
        <v>50</v>
      </c>
      <c r="N234" s="48" t="s">
        <v>595</v>
      </c>
      <c r="O234" s="48" t="s">
        <v>595</v>
      </c>
      <c r="P234" s="48" t="s">
        <v>595</v>
      </c>
      <c r="Q234" s="48" t="s">
        <v>595</v>
      </c>
      <c r="R234" s="52" t="s">
        <v>827</v>
      </c>
      <c r="S234" s="53" t="s">
        <v>34</v>
      </c>
    </row>
    <row r="235" spans="1:19" ht="95.25" customHeight="1" x14ac:dyDescent="0.2">
      <c r="A235" s="44" t="s">
        <v>710</v>
      </c>
      <c r="B235" s="53" t="s">
        <v>624</v>
      </c>
      <c r="C235" s="69">
        <v>45861</v>
      </c>
      <c r="D235" s="46" t="str">
        <f t="shared" si="9"/>
        <v>TBC</v>
      </c>
      <c r="E235" s="71" t="s">
        <v>595</v>
      </c>
      <c r="F235" s="32" t="s">
        <v>830</v>
      </c>
      <c r="G235" s="53" t="s">
        <v>28</v>
      </c>
      <c r="H235" s="50" t="s">
        <v>84</v>
      </c>
      <c r="I235" s="50" t="s">
        <v>595</v>
      </c>
      <c r="J235" s="50" t="s">
        <v>40</v>
      </c>
      <c r="K235" s="50" t="s">
        <v>41</v>
      </c>
      <c r="L235" s="48" t="s">
        <v>595</v>
      </c>
      <c r="M235" s="49" t="s">
        <v>72</v>
      </c>
      <c r="N235" s="48" t="s">
        <v>595</v>
      </c>
      <c r="O235" s="48" t="s">
        <v>595</v>
      </c>
      <c r="P235" s="48" t="s">
        <v>595</v>
      </c>
      <c r="Q235" s="48" t="s">
        <v>595</v>
      </c>
      <c r="R235" s="52" t="s">
        <v>831</v>
      </c>
      <c r="S235" s="53" t="s">
        <v>34</v>
      </c>
    </row>
    <row r="236" spans="1:19" ht="95.25" customHeight="1" x14ac:dyDescent="0.2">
      <c r="A236" s="44" t="s">
        <v>710</v>
      </c>
      <c r="B236" s="53" t="s">
        <v>624</v>
      </c>
      <c r="C236" s="69">
        <v>45861</v>
      </c>
      <c r="D236" s="46" t="s">
        <v>595</v>
      </c>
      <c r="E236" s="63" t="s">
        <v>595</v>
      </c>
      <c r="F236" s="32" t="s">
        <v>832</v>
      </c>
      <c r="G236" s="53" t="s">
        <v>28</v>
      </c>
      <c r="H236" s="50" t="s">
        <v>84</v>
      </c>
      <c r="I236" s="50" t="s">
        <v>595</v>
      </c>
      <c r="J236" s="54" t="s">
        <v>40</v>
      </c>
      <c r="K236" s="50" t="s">
        <v>41</v>
      </c>
      <c r="L236" s="48" t="s">
        <v>595</v>
      </c>
      <c r="M236" s="50" t="s">
        <v>292</v>
      </c>
      <c r="N236" s="48" t="s">
        <v>595</v>
      </c>
      <c r="O236" s="48" t="s">
        <v>595</v>
      </c>
      <c r="P236" s="48" t="s">
        <v>595</v>
      </c>
      <c r="Q236" s="48" t="s">
        <v>595</v>
      </c>
      <c r="R236" s="52" t="s">
        <v>833</v>
      </c>
      <c r="S236" s="53" t="s">
        <v>34</v>
      </c>
    </row>
    <row r="237" spans="1:19" ht="99.75" customHeight="1" x14ac:dyDescent="0.2">
      <c r="A237" s="44" t="s">
        <v>710</v>
      </c>
      <c r="B237" s="53" t="s">
        <v>559</v>
      </c>
      <c r="C237" s="70">
        <v>45862</v>
      </c>
      <c r="D237" s="46" t="str">
        <f>IF(ISTEXT(L237),L237,L237+C237)</f>
        <v>TBC</v>
      </c>
      <c r="E237" s="301" t="s">
        <v>595</v>
      </c>
      <c r="F237" s="32" t="s">
        <v>779</v>
      </c>
      <c r="G237" s="48" t="s">
        <v>28</v>
      </c>
      <c r="H237" s="53" t="s">
        <v>84</v>
      </c>
      <c r="I237" s="50" t="s">
        <v>595</v>
      </c>
      <c r="J237" s="54" t="s">
        <v>40</v>
      </c>
      <c r="K237" s="50" t="s">
        <v>41</v>
      </c>
      <c r="L237" s="48" t="s">
        <v>595</v>
      </c>
      <c r="M237" s="48" t="s">
        <v>72</v>
      </c>
      <c r="N237" s="48" t="s">
        <v>76</v>
      </c>
      <c r="O237" s="50" t="s">
        <v>780</v>
      </c>
      <c r="P237" s="58">
        <v>270</v>
      </c>
      <c r="Q237" s="48" t="s">
        <v>595</v>
      </c>
      <c r="R237" s="52" t="s">
        <v>781</v>
      </c>
      <c r="S237" s="53" t="s">
        <v>34</v>
      </c>
    </row>
    <row r="238" spans="1:19" ht="84.75" customHeight="1" x14ac:dyDescent="0.2">
      <c r="A238" s="44" t="s">
        <v>710</v>
      </c>
      <c r="B238" s="53" t="s">
        <v>624</v>
      </c>
      <c r="C238" s="69">
        <v>45882</v>
      </c>
      <c r="D238" s="46" t="str">
        <f>IF(ISTEXT(L238),L238,L238+C238)</f>
        <v>TBC</v>
      </c>
      <c r="E238" s="71">
        <v>45833</v>
      </c>
      <c r="F238" s="32" t="s">
        <v>834</v>
      </c>
      <c r="G238" s="53" t="s">
        <v>28</v>
      </c>
      <c r="H238" s="53" t="s">
        <v>84</v>
      </c>
      <c r="I238" s="50" t="s">
        <v>595</v>
      </c>
      <c r="J238" s="50" t="s">
        <v>40</v>
      </c>
      <c r="K238" s="50" t="s">
        <v>41</v>
      </c>
      <c r="L238" s="48" t="s">
        <v>595</v>
      </c>
      <c r="M238" s="50" t="s">
        <v>292</v>
      </c>
      <c r="N238" s="48" t="s">
        <v>595</v>
      </c>
      <c r="O238" s="48" t="s">
        <v>595</v>
      </c>
      <c r="P238" s="48" t="s">
        <v>595</v>
      </c>
      <c r="Q238" s="48" t="s">
        <v>595</v>
      </c>
      <c r="R238" s="52" t="s">
        <v>604</v>
      </c>
      <c r="S238" s="53" t="s">
        <v>34</v>
      </c>
    </row>
    <row r="239" spans="1:19" ht="95.25" customHeight="1" x14ac:dyDescent="0.2">
      <c r="A239" s="44" t="s">
        <v>710</v>
      </c>
      <c r="B239" s="53" t="s">
        <v>624</v>
      </c>
      <c r="C239" s="69">
        <v>45882</v>
      </c>
      <c r="D239" s="78" t="s">
        <v>595</v>
      </c>
      <c r="E239" s="63">
        <v>45833</v>
      </c>
      <c r="F239" s="33" t="s">
        <v>835</v>
      </c>
      <c r="G239" s="53" t="s">
        <v>48</v>
      </c>
      <c r="H239" s="109" t="s">
        <v>836</v>
      </c>
      <c r="I239" s="50" t="s">
        <v>595</v>
      </c>
      <c r="J239" s="54" t="s">
        <v>156</v>
      </c>
      <c r="K239" s="50" t="s">
        <v>157</v>
      </c>
      <c r="L239" s="48" t="s">
        <v>595</v>
      </c>
      <c r="M239" s="50" t="s">
        <v>72</v>
      </c>
      <c r="N239" s="48" t="s">
        <v>595</v>
      </c>
      <c r="O239" s="48" t="s">
        <v>595</v>
      </c>
      <c r="P239" s="48" t="s">
        <v>595</v>
      </c>
      <c r="Q239" s="48" t="s">
        <v>595</v>
      </c>
      <c r="R239" s="52" t="s">
        <v>837</v>
      </c>
      <c r="S239" s="53" t="s">
        <v>34</v>
      </c>
    </row>
    <row r="240" spans="1:19" ht="90.6" customHeight="1" x14ac:dyDescent="0.2">
      <c r="A240" s="44" t="s">
        <v>710</v>
      </c>
      <c r="B240" s="53" t="s">
        <v>559</v>
      </c>
      <c r="C240" s="69">
        <v>45889</v>
      </c>
      <c r="D240" s="46" t="str">
        <f>IF(ISTEXT(L240),L240,L240+C240)</f>
        <v>TBC</v>
      </c>
      <c r="E240" s="301" t="s">
        <v>595</v>
      </c>
      <c r="F240" s="32" t="s">
        <v>828</v>
      </c>
      <c r="G240" s="53" t="s">
        <v>28</v>
      </c>
      <c r="H240" s="53" t="s">
        <v>84</v>
      </c>
      <c r="I240" s="50" t="s">
        <v>595</v>
      </c>
      <c r="J240" s="50" t="s">
        <v>40</v>
      </c>
      <c r="K240" s="50" t="s">
        <v>41</v>
      </c>
      <c r="L240" s="48" t="s">
        <v>595</v>
      </c>
      <c r="M240" s="50" t="s">
        <v>292</v>
      </c>
      <c r="N240" s="48" t="s">
        <v>595</v>
      </c>
      <c r="O240" s="48" t="s">
        <v>595</v>
      </c>
      <c r="P240" s="48" t="s">
        <v>595</v>
      </c>
      <c r="Q240" s="48" t="s">
        <v>595</v>
      </c>
      <c r="R240" s="52" t="s">
        <v>829</v>
      </c>
      <c r="S240" s="53" t="s">
        <v>34</v>
      </c>
    </row>
    <row r="241" spans="1:19" ht="113.25" customHeight="1" x14ac:dyDescent="0.2">
      <c r="A241" s="44" t="s">
        <v>710</v>
      </c>
      <c r="B241" s="53" t="s">
        <v>624</v>
      </c>
      <c r="C241" s="69">
        <v>45889</v>
      </c>
      <c r="D241" s="108" t="str">
        <f t="shared" ref="D241:D254" si="11">IF(ISTEXT(L241),L241,L241+C241)</f>
        <v>TBC</v>
      </c>
      <c r="E241" s="46" t="s">
        <v>595</v>
      </c>
      <c r="F241" s="33" t="s">
        <v>838</v>
      </c>
      <c r="G241" s="49" t="s">
        <v>28</v>
      </c>
      <c r="H241" s="97" t="s">
        <v>80</v>
      </c>
      <c r="I241" s="53" t="s">
        <v>595</v>
      </c>
      <c r="J241" s="51" t="s">
        <v>40</v>
      </c>
      <c r="K241" s="50" t="s">
        <v>41</v>
      </c>
      <c r="L241" s="50" t="s">
        <v>595</v>
      </c>
      <c r="M241" s="48" t="s">
        <v>72</v>
      </c>
      <c r="N241" s="48" t="s">
        <v>595</v>
      </c>
      <c r="O241" s="48" t="s">
        <v>595</v>
      </c>
      <c r="P241" s="48" t="s">
        <v>595</v>
      </c>
      <c r="Q241" s="48" t="s">
        <v>595</v>
      </c>
      <c r="R241" s="55" t="s">
        <v>839</v>
      </c>
      <c r="S241" s="53" t="s">
        <v>34</v>
      </c>
    </row>
    <row r="242" spans="1:19" ht="84" customHeight="1" x14ac:dyDescent="0.2">
      <c r="A242" s="44" t="s">
        <v>710</v>
      </c>
      <c r="B242" s="53" t="s">
        <v>624</v>
      </c>
      <c r="C242" s="70">
        <v>45889</v>
      </c>
      <c r="D242" s="67" t="str">
        <f t="shared" si="11"/>
        <v>TBC</v>
      </c>
      <c r="E242" s="46">
        <v>45840</v>
      </c>
      <c r="F242" s="39" t="s">
        <v>840</v>
      </c>
      <c r="G242" s="48" t="s">
        <v>28</v>
      </c>
      <c r="H242" s="53" t="s">
        <v>80</v>
      </c>
      <c r="I242" s="50" t="s">
        <v>595</v>
      </c>
      <c r="J242" s="51" t="s">
        <v>40</v>
      </c>
      <c r="K242" s="50" t="s">
        <v>229</v>
      </c>
      <c r="L242" s="48" t="s">
        <v>595</v>
      </c>
      <c r="M242" s="48" t="s">
        <v>72</v>
      </c>
      <c r="N242" s="48" t="s">
        <v>595</v>
      </c>
      <c r="O242" s="48" t="s">
        <v>595</v>
      </c>
      <c r="P242" s="48" t="s">
        <v>595</v>
      </c>
      <c r="Q242" s="48" t="s">
        <v>595</v>
      </c>
      <c r="R242" s="55" t="s">
        <v>841</v>
      </c>
      <c r="S242" s="53" t="s">
        <v>34</v>
      </c>
    </row>
    <row r="243" spans="1:19" ht="84" customHeight="1" x14ac:dyDescent="0.2">
      <c r="A243" s="44" t="s">
        <v>710</v>
      </c>
      <c r="B243" s="50" t="s">
        <v>624</v>
      </c>
      <c r="C243" s="245">
        <v>45889</v>
      </c>
      <c r="D243" s="78" t="str">
        <f t="shared" si="11"/>
        <v>TBC</v>
      </c>
      <c r="E243" s="63">
        <v>45840</v>
      </c>
      <c r="F243" s="33" t="s">
        <v>842</v>
      </c>
      <c r="G243" s="53" t="s">
        <v>843</v>
      </c>
      <c r="H243" s="109" t="s">
        <v>843</v>
      </c>
      <c r="I243" s="50" t="s">
        <v>595</v>
      </c>
      <c r="J243" s="51" t="s">
        <v>40</v>
      </c>
      <c r="K243" s="50" t="s">
        <v>41</v>
      </c>
      <c r="L243" s="48" t="s">
        <v>595</v>
      </c>
      <c r="M243" s="50" t="s">
        <v>292</v>
      </c>
      <c r="N243" s="48" t="s">
        <v>595</v>
      </c>
      <c r="O243" s="48" t="s">
        <v>595</v>
      </c>
      <c r="P243" s="48" t="s">
        <v>595</v>
      </c>
      <c r="Q243" s="48" t="s">
        <v>595</v>
      </c>
      <c r="R243" s="55" t="s">
        <v>841</v>
      </c>
      <c r="S243" s="50" t="s">
        <v>34</v>
      </c>
    </row>
    <row r="244" spans="1:19" ht="87" customHeight="1" x14ac:dyDescent="0.2">
      <c r="A244" s="44" t="s">
        <v>710</v>
      </c>
      <c r="B244" s="53" t="s">
        <v>624</v>
      </c>
      <c r="C244" s="245">
        <v>45889</v>
      </c>
      <c r="D244" s="46" t="str">
        <f t="shared" si="11"/>
        <v>TBC</v>
      </c>
      <c r="E244" s="71" t="s">
        <v>595</v>
      </c>
      <c r="F244" s="32" t="s">
        <v>844</v>
      </c>
      <c r="G244" s="53" t="s">
        <v>28</v>
      </c>
      <c r="H244" s="53" t="s">
        <v>84</v>
      </c>
      <c r="I244" s="50" t="s">
        <v>595</v>
      </c>
      <c r="J244" s="50" t="s">
        <v>40</v>
      </c>
      <c r="K244" s="50" t="s">
        <v>41</v>
      </c>
      <c r="L244" s="48" t="s">
        <v>595</v>
      </c>
      <c r="M244" s="50" t="s">
        <v>72</v>
      </c>
      <c r="N244" s="48" t="s">
        <v>595</v>
      </c>
      <c r="O244" s="48" t="s">
        <v>595</v>
      </c>
      <c r="P244" s="48" t="s">
        <v>595</v>
      </c>
      <c r="Q244" s="48" t="s">
        <v>595</v>
      </c>
      <c r="R244" s="52" t="s">
        <v>845</v>
      </c>
      <c r="S244" s="53" t="s">
        <v>34</v>
      </c>
    </row>
    <row r="245" spans="1:19" ht="81" customHeight="1" x14ac:dyDescent="0.2">
      <c r="A245" s="245" t="s">
        <v>710</v>
      </c>
      <c r="B245" s="50" t="s">
        <v>624</v>
      </c>
      <c r="C245" s="245">
        <v>45889</v>
      </c>
      <c r="D245" s="46" t="str">
        <f t="shared" si="11"/>
        <v>TBC</v>
      </c>
      <c r="E245" s="71" t="s">
        <v>595</v>
      </c>
      <c r="F245" s="39" t="s">
        <v>846</v>
      </c>
      <c r="G245" s="49" t="s">
        <v>28</v>
      </c>
      <c r="H245" s="53" t="s">
        <v>84</v>
      </c>
      <c r="I245" s="50" t="s">
        <v>595</v>
      </c>
      <c r="J245" s="51" t="s">
        <v>40</v>
      </c>
      <c r="K245" s="50" t="s">
        <v>41</v>
      </c>
      <c r="L245" s="48" t="s">
        <v>595</v>
      </c>
      <c r="M245" s="49" t="s">
        <v>118</v>
      </c>
      <c r="N245" s="48" t="s">
        <v>595</v>
      </c>
      <c r="O245" s="48" t="s">
        <v>595</v>
      </c>
      <c r="P245" s="48" t="s">
        <v>595</v>
      </c>
      <c r="Q245" s="48" t="s">
        <v>595</v>
      </c>
      <c r="R245" s="52" t="s">
        <v>845</v>
      </c>
      <c r="S245" s="50" t="s">
        <v>34</v>
      </c>
    </row>
    <row r="246" spans="1:19" ht="116.25" customHeight="1" x14ac:dyDescent="0.2">
      <c r="A246" s="44" t="s">
        <v>710</v>
      </c>
      <c r="B246" s="53" t="s">
        <v>624</v>
      </c>
      <c r="C246" s="69">
        <v>45910</v>
      </c>
      <c r="D246" s="46" t="str">
        <f t="shared" si="11"/>
        <v>TBC</v>
      </c>
      <c r="E246" s="71" t="s">
        <v>595</v>
      </c>
      <c r="F246" s="32" t="s">
        <v>847</v>
      </c>
      <c r="G246" s="49" t="s">
        <v>28</v>
      </c>
      <c r="H246" s="53" t="s">
        <v>93</v>
      </c>
      <c r="I246" s="50" t="s">
        <v>595</v>
      </c>
      <c r="J246" s="51" t="s">
        <v>40</v>
      </c>
      <c r="K246" s="50" t="s">
        <v>41</v>
      </c>
      <c r="L246" s="48" t="s">
        <v>595</v>
      </c>
      <c r="M246" s="48" t="s">
        <v>118</v>
      </c>
      <c r="N246" s="48" t="s">
        <v>595</v>
      </c>
      <c r="O246" s="48" t="s">
        <v>595</v>
      </c>
      <c r="P246" s="48" t="s">
        <v>595</v>
      </c>
      <c r="Q246" s="48" t="s">
        <v>595</v>
      </c>
      <c r="R246" s="52" t="s">
        <v>827</v>
      </c>
      <c r="S246" s="53" t="s">
        <v>34</v>
      </c>
    </row>
    <row r="247" spans="1:19" ht="97.5" customHeight="1" x14ac:dyDescent="0.2">
      <c r="A247" s="44" t="s">
        <v>710</v>
      </c>
      <c r="B247" s="53" t="s">
        <v>624</v>
      </c>
      <c r="C247" s="69">
        <v>45910</v>
      </c>
      <c r="D247" s="67" t="str">
        <f t="shared" si="11"/>
        <v>TBC</v>
      </c>
      <c r="E247" s="71" t="s">
        <v>595</v>
      </c>
      <c r="F247" s="32" t="s">
        <v>849</v>
      </c>
      <c r="G247" s="53" t="s">
        <v>28</v>
      </c>
      <c r="H247" s="50" t="s">
        <v>163</v>
      </c>
      <c r="I247" s="50" t="s">
        <v>595</v>
      </c>
      <c r="J247" s="50" t="s">
        <v>40</v>
      </c>
      <c r="K247" s="50" t="s">
        <v>41</v>
      </c>
      <c r="L247" s="48" t="s">
        <v>595</v>
      </c>
      <c r="M247" s="48" t="s">
        <v>292</v>
      </c>
      <c r="N247" s="48" t="s">
        <v>595</v>
      </c>
      <c r="O247" s="48" t="s">
        <v>595</v>
      </c>
      <c r="P247" s="48" t="s">
        <v>595</v>
      </c>
      <c r="Q247" s="48" t="s">
        <v>595</v>
      </c>
      <c r="R247" s="52" t="s">
        <v>850</v>
      </c>
      <c r="S247" s="53" t="s">
        <v>34</v>
      </c>
    </row>
    <row r="248" spans="1:19" ht="97.5" customHeight="1" x14ac:dyDescent="0.2">
      <c r="A248" s="44" t="s">
        <v>710</v>
      </c>
      <c r="B248" s="53" t="s">
        <v>624</v>
      </c>
      <c r="C248" s="69">
        <v>45910</v>
      </c>
      <c r="D248" s="67" t="str">
        <f t="shared" si="11"/>
        <v>TBC</v>
      </c>
      <c r="E248" s="71" t="s">
        <v>595</v>
      </c>
      <c r="F248" s="32" t="s">
        <v>851</v>
      </c>
      <c r="G248" s="53" t="s">
        <v>28</v>
      </c>
      <c r="H248" s="53" t="s">
        <v>852</v>
      </c>
      <c r="I248" s="50" t="s">
        <v>595</v>
      </c>
      <c r="J248" s="50" t="s">
        <v>40</v>
      </c>
      <c r="K248" s="50" t="s">
        <v>41</v>
      </c>
      <c r="L248" s="48" t="s">
        <v>595</v>
      </c>
      <c r="M248" s="49" t="s">
        <v>72</v>
      </c>
      <c r="N248" s="48" t="s">
        <v>595</v>
      </c>
      <c r="O248" s="48" t="s">
        <v>595</v>
      </c>
      <c r="P248" s="48" t="s">
        <v>595</v>
      </c>
      <c r="Q248" s="48" t="s">
        <v>595</v>
      </c>
      <c r="R248" s="52" t="s">
        <v>853</v>
      </c>
      <c r="S248" s="53" t="s">
        <v>34</v>
      </c>
    </row>
    <row r="249" spans="1:19" ht="105" customHeight="1" x14ac:dyDescent="0.2">
      <c r="A249" s="44" t="s">
        <v>710</v>
      </c>
      <c r="B249" s="50" t="s">
        <v>624</v>
      </c>
      <c r="C249" s="69">
        <v>45911</v>
      </c>
      <c r="D249" s="78" t="str">
        <f t="shared" si="11"/>
        <v>TBC</v>
      </c>
      <c r="E249" s="71" t="s">
        <v>595</v>
      </c>
      <c r="F249" s="40" t="s">
        <v>854</v>
      </c>
      <c r="G249" s="49" t="s">
        <v>855</v>
      </c>
      <c r="H249" s="97" t="s">
        <v>856</v>
      </c>
      <c r="I249" s="50" t="s">
        <v>595</v>
      </c>
      <c r="J249" s="51" t="s">
        <v>595</v>
      </c>
      <c r="K249" s="50" t="s">
        <v>595</v>
      </c>
      <c r="L249" s="48" t="s">
        <v>595</v>
      </c>
      <c r="M249" s="49" t="s">
        <v>118</v>
      </c>
      <c r="N249" s="48" t="s">
        <v>595</v>
      </c>
      <c r="O249" s="48" t="s">
        <v>595</v>
      </c>
      <c r="P249" s="48" t="s">
        <v>595</v>
      </c>
      <c r="Q249" s="48" t="s">
        <v>595</v>
      </c>
      <c r="R249" s="52" t="s">
        <v>857</v>
      </c>
      <c r="S249" s="50" t="s">
        <v>34</v>
      </c>
    </row>
    <row r="250" spans="1:19" ht="93.75" customHeight="1" x14ac:dyDescent="0.2">
      <c r="A250" s="44" t="s">
        <v>710</v>
      </c>
      <c r="B250" s="53" t="s">
        <v>624</v>
      </c>
      <c r="C250" s="70">
        <v>45917</v>
      </c>
      <c r="D250" s="46" t="str">
        <f t="shared" si="11"/>
        <v>TBC</v>
      </c>
      <c r="E250" s="46" t="s">
        <v>595</v>
      </c>
      <c r="F250" s="39" t="s">
        <v>858</v>
      </c>
      <c r="G250" s="48" t="s">
        <v>28</v>
      </c>
      <c r="H250" s="53" t="s">
        <v>80</v>
      </c>
      <c r="I250" s="50" t="s">
        <v>595</v>
      </c>
      <c r="J250" s="54" t="s">
        <v>40</v>
      </c>
      <c r="K250" s="50" t="s">
        <v>41</v>
      </c>
      <c r="L250" s="48" t="s">
        <v>595</v>
      </c>
      <c r="M250" s="48" t="s">
        <v>118</v>
      </c>
      <c r="N250" s="48" t="s">
        <v>595</v>
      </c>
      <c r="O250" s="48" t="s">
        <v>595</v>
      </c>
      <c r="P250" s="48" t="s">
        <v>595</v>
      </c>
      <c r="Q250" s="48" t="s">
        <v>595</v>
      </c>
      <c r="R250" s="52" t="s">
        <v>859</v>
      </c>
      <c r="S250" s="53" t="s">
        <v>34</v>
      </c>
    </row>
    <row r="251" spans="1:19" ht="93.75" customHeight="1" x14ac:dyDescent="0.2">
      <c r="A251" s="44" t="s">
        <v>710</v>
      </c>
      <c r="B251" s="53" t="s">
        <v>559</v>
      </c>
      <c r="C251" s="70">
        <v>45918</v>
      </c>
      <c r="D251" s="67" t="str">
        <f t="shared" si="11"/>
        <v>TBC</v>
      </c>
      <c r="E251" s="46" t="s">
        <v>595</v>
      </c>
      <c r="F251" s="39" t="s">
        <v>860</v>
      </c>
      <c r="G251" s="48" t="s">
        <v>28</v>
      </c>
      <c r="H251" s="53" t="s">
        <v>84</v>
      </c>
      <c r="I251" s="50" t="s">
        <v>595</v>
      </c>
      <c r="J251" s="54" t="s">
        <v>40</v>
      </c>
      <c r="K251" s="50" t="s">
        <v>41</v>
      </c>
      <c r="L251" s="48" t="s">
        <v>595</v>
      </c>
      <c r="M251" s="48" t="s">
        <v>292</v>
      </c>
      <c r="N251" s="48" t="s">
        <v>595</v>
      </c>
      <c r="O251" s="48" t="s">
        <v>595</v>
      </c>
      <c r="P251" s="48" t="s">
        <v>595</v>
      </c>
      <c r="Q251" s="48" t="s">
        <v>595</v>
      </c>
      <c r="R251" s="52" t="s">
        <v>1985</v>
      </c>
      <c r="S251" s="53" t="s">
        <v>34</v>
      </c>
    </row>
    <row r="252" spans="1:19" ht="105" customHeight="1" x14ac:dyDescent="0.2">
      <c r="A252" s="44" t="s">
        <v>710</v>
      </c>
      <c r="B252" s="50" t="s">
        <v>559</v>
      </c>
      <c r="C252" s="69">
        <v>45966</v>
      </c>
      <c r="D252" s="78" t="str">
        <f>IF(ISTEXT(L252),L252,L252+C252)</f>
        <v>TBC</v>
      </c>
      <c r="E252" s="71" t="s">
        <v>595</v>
      </c>
      <c r="F252" s="40" t="s">
        <v>848</v>
      </c>
      <c r="G252" s="49" t="s">
        <v>28</v>
      </c>
      <c r="H252" s="97" t="s">
        <v>80</v>
      </c>
      <c r="I252" s="50" t="s">
        <v>595</v>
      </c>
      <c r="J252" s="51" t="s">
        <v>40</v>
      </c>
      <c r="K252" s="50" t="s">
        <v>41</v>
      </c>
      <c r="L252" s="48" t="s">
        <v>595</v>
      </c>
      <c r="M252" s="295" t="s">
        <v>292</v>
      </c>
      <c r="N252" s="48" t="s">
        <v>595</v>
      </c>
      <c r="O252" s="48" t="s">
        <v>595</v>
      </c>
      <c r="P252" s="48" t="s">
        <v>595</v>
      </c>
      <c r="Q252" s="48" t="s">
        <v>595</v>
      </c>
      <c r="R252" s="52" t="s">
        <v>1984</v>
      </c>
      <c r="S252" s="50" t="s">
        <v>34</v>
      </c>
    </row>
    <row r="253" spans="1:19" ht="102.6" customHeight="1" x14ac:dyDescent="0.2">
      <c r="A253" s="44" t="s">
        <v>710</v>
      </c>
      <c r="B253" s="53" t="s">
        <v>624</v>
      </c>
      <c r="C253" s="69">
        <v>45973</v>
      </c>
      <c r="D253" s="46" t="str">
        <f t="shared" si="11"/>
        <v>TBC</v>
      </c>
      <c r="E253" s="71" t="s">
        <v>595</v>
      </c>
      <c r="F253" s="32" t="s">
        <v>863</v>
      </c>
      <c r="G253" s="53" t="s">
        <v>154</v>
      </c>
      <c r="H253" s="50" t="s">
        <v>155</v>
      </c>
      <c r="I253" s="50" t="s">
        <v>595</v>
      </c>
      <c r="J253" s="54" t="s">
        <v>40</v>
      </c>
      <c r="K253" s="50" t="s">
        <v>41</v>
      </c>
      <c r="L253" s="48" t="s">
        <v>595</v>
      </c>
      <c r="M253" s="49" t="s">
        <v>292</v>
      </c>
      <c r="N253" s="48" t="s">
        <v>595</v>
      </c>
      <c r="O253" s="50" t="s">
        <v>595</v>
      </c>
      <c r="P253" s="48" t="s">
        <v>595</v>
      </c>
      <c r="Q253" s="48" t="s">
        <v>595</v>
      </c>
      <c r="R253" s="52" t="s">
        <v>859</v>
      </c>
      <c r="S253" s="53" t="s">
        <v>34</v>
      </c>
    </row>
    <row r="254" spans="1:19" ht="131.25" customHeight="1" x14ac:dyDescent="0.2">
      <c r="A254" s="44" t="s">
        <v>710</v>
      </c>
      <c r="B254" s="53" t="s">
        <v>624</v>
      </c>
      <c r="C254" s="70">
        <v>45973</v>
      </c>
      <c r="D254" s="46" t="str">
        <f t="shared" si="11"/>
        <v>TBC</v>
      </c>
      <c r="E254" s="67">
        <v>45924</v>
      </c>
      <c r="F254" s="32" t="s">
        <v>864</v>
      </c>
      <c r="G254" s="50" t="s">
        <v>245</v>
      </c>
      <c r="H254" s="53" t="s">
        <v>431</v>
      </c>
      <c r="I254" s="50" t="s">
        <v>595</v>
      </c>
      <c r="J254" s="54" t="s">
        <v>40</v>
      </c>
      <c r="K254" s="50" t="s">
        <v>41</v>
      </c>
      <c r="L254" s="48" t="s">
        <v>595</v>
      </c>
      <c r="M254" s="48" t="s">
        <v>211</v>
      </c>
      <c r="N254" s="48" t="s">
        <v>595</v>
      </c>
      <c r="O254" s="50" t="s">
        <v>595</v>
      </c>
      <c r="P254" s="58" t="s">
        <v>595</v>
      </c>
      <c r="Q254" s="48" t="s">
        <v>595</v>
      </c>
      <c r="R254" s="52" t="s">
        <v>865</v>
      </c>
      <c r="S254" s="53" t="s">
        <v>34</v>
      </c>
    </row>
    <row r="255" spans="1:19" ht="95.25" customHeight="1" x14ac:dyDescent="0.2">
      <c r="A255" s="44" t="s">
        <v>710</v>
      </c>
      <c r="B255" s="53" t="s">
        <v>559</v>
      </c>
      <c r="C255" s="69">
        <v>46001</v>
      </c>
      <c r="D255" s="67" t="str">
        <f t="shared" ref="D255:D263" si="12">IF(ISTEXT(L255),L255,L255+C255)</f>
        <v>TBC</v>
      </c>
      <c r="E255" s="71">
        <v>45896</v>
      </c>
      <c r="F255" s="32" t="s">
        <v>878</v>
      </c>
      <c r="G255" s="53" t="s">
        <v>28</v>
      </c>
      <c r="H255" s="50" t="s">
        <v>342</v>
      </c>
      <c r="I255" s="50" t="s">
        <v>595</v>
      </c>
      <c r="J255" s="51" t="s">
        <v>40</v>
      </c>
      <c r="K255" s="50" t="s">
        <v>41</v>
      </c>
      <c r="L255" s="51" t="s">
        <v>595</v>
      </c>
      <c r="M255" s="49" t="s">
        <v>292</v>
      </c>
      <c r="N255" s="48" t="s">
        <v>595</v>
      </c>
      <c r="O255" s="48" t="s">
        <v>595</v>
      </c>
      <c r="P255" s="58" t="s">
        <v>595</v>
      </c>
      <c r="Q255" s="48" t="s">
        <v>595</v>
      </c>
      <c r="R255" s="55" t="s">
        <v>827</v>
      </c>
      <c r="S255" s="53" t="s">
        <v>34</v>
      </c>
    </row>
    <row r="256" spans="1:19" ht="70.5" customHeight="1" x14ac:dyDescent="0.2">
      <c r="A256" s="44" t="s">
        <v>710</v>
      </c>
      <c r="B256" s="53" t="s">
        <v>624</v>
      </c>
      <c r="C256" s="68" t="s">
        <v>595</v>
      </c>
      <c r="D256" s="67" t="str">
        <f t="shared" si="12"/>
        <v>TBC</v>
      </c>
      <c r="E256" s="67" t="s">
        <v>595</v>
      </c>
      <c r="F256" s="32" t="s">
        <v>672</v>
      </c>
      <c r="G256" s="53" t="s">
        <v>48</v>
      </c>
      <c r="H256" s="50" t="s">
        <v>673</v>
      </c>
      <c r="I256" s="50" t="s">
        <v>595</v>
      </c>
      <c r="J256" s="51" t="s">
        <v>156</v>
      </c>
      <c r="K256" s="50" t="s">
        <v>674</v>
      </c>
      <c r="L256" s="48" t="s">
        <v>595</v>
      </c>
      <c r="M256" s="48" t="s">
        <v>72</v>
      </c>
      <c r="N256" s="48" t="s">
        <v>109</v>
      </c>
      <c r="O256" s="50" t="s">
        <v>387</v>
      </c>
      <c r="P256" s="58">
        <v>460000</v>
      </c>
      <c r="Q256" s="48" t="s">
        <v>595</v>
      </c>
      <c r="R256" s="52" t="s">
        <v>675</v>
      </c>
      <c r="S256" s="53" t="s">
        <v>34</v>
      </c>
    </row>
    <row r="257" spans="1:19" ht="88.5" customHeight="1" x14ac:dyDescent="0.2">
      <c r="A257" s="44" t="s">
        <v>710</v>
      </c>
      <c r="B257" s="305" t="s">
        <v>624</v>
      </c>
      <c r="C257" s="69" t="s">
        <v>595</v>
      </c>
      <c r="D257" s="46" t="str">
        <f t="shared" si="12"/>
        <v>TBC</v>
      </c>
      <c r="E257" s="46" t="s">
        <v>595</v>
      </c>
      <c r="F257" s="39" t="s">
        <v>752</v>
      </c>
      <c r="G257" s="49" t="s">
        <v>28</v>
      </c>
      <c r="H257" s="53" t="s">
        <v>84</v>
      </c>
      <c r="I257" s="287" t="s">
        <v>595</v>
      </c>
      <c r="J257" s="251" t="s">
        <v>40</v>
      </c>
      <c r="K257" s="50" t="s">
        <v>41</v>
      </c>
      <c r="L257" s="51" t="s">
        <v>595</v>
      </c>
      <c r="M257" s="49" t="s">
        <v>72</v>
      </c>
      <c r="N257" s="48" t="s">
        <v>595</v>
      </c>
      <c r="O257" s="48" t="s">
        <v>595</v>
      </c>
      <c r="P257" s="58" t="s">
        <v>595</v>
      </c>
      <c r="Q257" s="48" t="s">
        <v>595</v>
      </c>
      <c r="R257" s="82" t="s">
        <v>753</v>
      </c>
      <c r="S257" s="50" t="s">
        <v>34</v>
      </c>
    </row>
    <row r="258" spans="1:19" ht="110.85" customHeight="1" x14ac:dyDescent="0.2">
      <c r="A258" s="44" t="s">
        <v>710</v>
      </c>
      <c r="B258" s="53" t="s">
        <v>624</v>
      </c>
      <c r="C258" s="70" t="s">
        <v>595</v>
      </c>
      <c r="D258" s="46" t="str">
        <f t="shared" si="12"/>
        <v>TBC</v>
      </c>
      <c r="E258" s="67" t="s">
        <v>595</v>
      </c>
      <c r="F258" s="217" t="s">
        <v>758</v>
      </c>
      <c r="G258" s="48" t="s">
        <v>37</v>
      </c>
      <c r="H258" s="97" t="s">
        <v>759</v>
      </c>
      <c r="I258" s="50" t="s">
        <v>595</v>
      </c>
      <c r="J258" s="54" t="s">
        <v>156</v>
      </c>
      <c r="K258" s="50" t="s">
        <v>41</v>
      </c>
      <c r="L258" s="48" t="s">
        <v>595</v>
      </c>
      <c r="M258" s="36" t="s">
        <v>72</v>
      </c>
      <c r="N258" s="48" t="s">
        <v>595</v>
      </c>
      <c r="O258" s="48" t="s">
        <v>595</v>
      </c>
      <c r="P258" s="48" t="s">
        <v>595</v>
      </c>
      <c r="Q258" s="48" t="s">
        <v>595</v>
      </c>
      <c r="R258" s="52" t="s">
        <v>760</v>
      </c>
      <c r="S258" s="53" t="s">
        <v>34</v>
      </c>
    </row>
    <row r="259" spans="1:19" ht="139.5" customHeight="1" x14ac:dyDescent="0.2">
      <c r="A259" s="44" t="s">
        <v>710</v>
      </c>
      <c r="B259" s="53" t="s">
        <v>559</v>
      </c>
      <c r="C259" s="70" t="s">
        <v>595</v>
      </c>
      <c r="D259" s="46" t="str">
        <f t="shared" si="12"/>
        <v>TBC</v>
      </c>
      <c r="E259" s="46">
        <v>45937</v>
      </c>
      <c r="F259" s="32" t="s">
        <v>711</v>
      </c>
      <c r="G259" s="48" t="s">
        <v>37</v>
      </c>
      <c r="H259" s="53" t="s">
        <v>38</v>
      </c>
      <c r="I259" s="50" t="s">
        <v>595</v>
      </c>
      <c r="J259" s="51" t="s">
        <v>40</v>
      </c>
      <c r="K259" s="50" t="s">
        <v>41</v>
      </c>
      <c r="L259" s="48" t="s">
        <v>595</v>
      </c>
      <c r="M259" s="50" t="s">
        <v>712</v>
      </c>
      <c r="N259" s="48" t="s">
        <v>641</v>
      </c>
      <c r="O259" s="50" t="s">
        <v>713</v>
      </c>
      <c r="P259" s="58">
        <v>1150</v>
      </c>
      <c r="Q259" s="48" t="s">
        <v>595</v>
      </c>
      <c r="R259" s="52" t="s">
        <v>714</v>
      </c>
      <c r="S259" s="53" t="s">
        <v>715</v>
      </c>
    </row>
    <row r="260" spans="1:19" ht="189" customHeight="1" x14ac:dyDescent="0.2">
      <c r="A260" s="44" t="s">
        <v>710</v>
      </c>
      <c r="B260" s="50" t="s">
        <v>624</v>
      </c>
      <c r="C260" s="69" t="s">
        <v>595</v>
      </c>
      <c r="D260" s="108" t="str">
        <f t="shared" si="12"/>
        <v>TBC</v>
      </c>
      <c r="E260" s="71" t="s">
        <v>595</v>
      </c>
      <c r="F260" s="39" t="s">
        <v>707</v>
      </c>
      <c r="G260" s="49" t="s">
        <v>240</v>
      </c>
      <c r="H260" s="97" t="s">
        <v>475</v>
      </c>
      <c r="I260" s="50" t="s">
        <v>39</v>
      </c>
      <c r="J260" s="54" t="s">
        <v>40</v>
      </c>
      <c r="K260" s="50" t="s">
        <v>41</v>
      </c>
      <c r="L260" s="51" t="s">
        <v>595</v>
      </c>
      <c r="M260" s="74" t="s">
        <v>527</v>
      </c>
      <c r="N260" s="48" t="s">
        <v>43</v>
      </c>
      <c r="O260" s="50" t="s">
        <v>708</v>
      </c>
      <c r="P260" s="48">
        <v>200</v>
      </c>
      <c r="Q260" s="48" t="s">
        <v>595</v>
      </c>
      <c r="R260" s="52" t="s">
        <v>600</v>
      </c>
      <c r="S260" s="50" t="s">
        <v>34</v>
      </c>
    </row>
    <row r="261" spans="1:19" ht="137.25" customHeight="1" x14ac:dyDescent="0.2">
      <c r="A261" s="44" t="s">
        <v>710</v>
      </c>
      <c r="B261" s="53" t="s">
        <v>559</v>
      </c>
      <c r="C261" s="69" t="s">
        <v>595</v>
      </c>
      <c r="D261" s="46" t="str">
        <f t="shared" si="12"/>
        <v>TBC</v>
      </c>
      <c r="E261" s="71" t="s">
        <v>595</v>
      </c>
      <c r="F261" s="32" t="s">
        <v>661</v>
      </c>
      <c r="G261" s="53" t="s">
        <v>28</v>
      </c>
      <c r="H261" s="50" t="s">
        <v>84</v>
      </c>
      <c r="I261" s="50" t="s">
        <v>595</v>
      </c>
      <c r="J261" s="51" t="s">
        <v>40</v>
      </c>
      <c r="K261" s="50" t="s">
        <v>41</v>
      </c>
      <c r="L261" s="48" t="s">
        <v>595</v>
      </c>
      <c r="M261" s="48" t="s">
        <v>292</v>
      </c>
      <c r="N261" s="48" t="s">
        <v>43</v>
      </c>
      <c r="O261" s="50" t="s">
        <v>662</v>
      </c>
      <c r="P261" s="48">
        <v>470</v>
      </c>
      <c r="Q261" s="48" t="s">
        <v>595</v>
      </c>
      <c r="R261" s="52" t="s">
        <v>600</v>
      </c>
      <c r="S261" s="53" t="s">
        <v>34</v>
      </c>
    </row>
    <row r="262" spans="1:19" ht="112.5" customHeight="1" x14ac:dyDescent="0.2">
      <c r="A262" s="44" t="s">
        <v>710</v>
      </c>
      <c r="B262" s="50" t="s">
        <v>559</v>
      </c>
      <c r="C262" s="69" t="s">
        <v>595</v>
      </c>
      <c r="D262" s="67" t="str">
        <f t="shared" si="12"/>
        <v>TBC</v>
      </c>
      <c r="E262" s="71" t="s">
        <v>595</v>
      </c>
      <c r="F262" s="39" t="s">
        <v>861</v>
      </c>
      <c r="G262" s="49" t="s">
        <v>154</v>
      </c>
      <c r="H262" s="53" t="s">
        <v>862</v>
      </c>
      <c r="I262" s="49" t="s">
        <v>595</v>
      </c>
      <c r="J262" s="51" t="s">
        <v>156</v>
      </c>
      <c r="K262" s="50" t="s">
        <v>41</v>
      </c>
      <c r="L262" s="48" t="s">
        <v>595</v>
      </c>
      <c r="M262" s="53" t="s">
        <v>50</v>
      </c>
      <c r="N262" s="48" t="s">
        <v>595</v>
      </c>
      <c r="O262" s="48" t="s">
        <v>595</v>
      </c>
      <c r="P262" s="48" t="s">
        <v>595</v>
      </c>
      <c r="Q262" s="48" t="s">
        <v>595</v>
      </c>
      <c r="R262" s="52" t="s">
        <v>1986</v>
      </c>
      <c r="S262" s="50" t="s">
        <v>34</v>
      </c>
    </row>
    <row r="263" spans="1:19" ht="87.75" customHeight="1" x14ac:dyDescent="0.2">
      <c r="A263" s="73" t="s">
        <v>710</v>
      </c>
      <c r="B263" s="50" t="s">
        <v>559</v>
      </c>
      <c r="C263" s="69" t="s">
        <v>595</v>
      </c>
      <c r="D263" s="46" t="str">
        <f t="shared" si="12"/>
        <v>TBC</v>
      </c>
      <c r="E263" s="301" t="s">
        <v>595</v>
      </c>
      <c r="F263" s="39" t="s">
        <v>772</v>
      </c>
      <c r="G263" s="53" t="s">
        <v>245</v>
      </c>
      <c r="H263" s="53" t="s">
        <v>626</v>
      </c>
      <c r="I263" s="53" t="s">
        <v>595</v>
      </c>
      <c r="J263" s="54" t="s">
        <v>156</v>
      </c>
      <c r="K263" s="50" t="s">
        <v>41</v>
      </c>
      <c r="L263" s="48" t="s">
        <v>595</v>
      </c>
      <c r="M263" s="49" t="s">
        <v>72</v>
      </c>
      <c r="N263" s="48" t="s">
        <v>595</v>
      </c>
      <c r="O263" s="48" t="s">
        <v>595</v>
      </c>
      <c r="P263" s="58" t="s">
        <v>595</v>
      </c>
      <c r="Q263" s="48" t="s">
        <v>595</v>
      </c>
      <c r="R263" s="52" t="s">
        <v>773</v>
      </c>
      <c r="S263" s="50" t="s">
        <v>34</v>
      </c>
    </row>
    <row r="264" spans="1:19" ht="143.25" customHeight="1" x14ac:dyDescent="0.2">
      <c r="A264" s="76" t="s">
        <v>710</v>
      </c>
      <c r="B264" s="53" t="s">
        <v>559</v>
      </c>
      <c r="C264" s="76" t="s">
        <v>595</v>
      </c>
      <c r="D264" s="46" t="s">
        <v>595</v>
      </c>
      <c r="E264" s="278" t="s">
        <v>595</v>
      </c>
      <c r="F264" s="179" t="s">
        <v>866</v>
      </c>
      <c r="G264" s="53" t="s">
        <v>28</v>
      </c>
      <c r="H264" s="50" t="s">
        <v>542</v>
      </c>
      <c r="I264" s="50" t="s">
        <v>595</v>
      </c>
      <c r="J264" s="54" t="s">
        <v>40</v>
      </c>
      <c r="K264" s="50" t="s">
        <v>41</v>
      </c>
      <c r="L264" s="50" t="s">
        <v>595</v>
      </c>
      <c r="M264" s="48" t="s">
        <v>118</v>
      </c>
      <c r="N264" s="49" t="s">
        <v>43</v>
      </c>
      <c r="O264" s="252" t="s">
        <v>867</v>
      </c>
      <c r="P264" s="53">
        <v>600</v>
      </c>
      <c r="Q264" s="53" t="s">
        <v>595</v>
      </c>
      <c r="R264" s="52" t="s">
        <v>600</v>
      </c>
      <c r="S264" s="53" t="s">
        <v>34</v>
      </c>
    </row>
    <row r="265" spans="1:19" ht="121.5" customHeight="1" x14ac:dyDescent="0.2">
      <c r="A265" s="44" t="s">
        <v>710</v>
      </c>
      <c r="B265" s="53" t="s">
        <v>624</v>
      </c>
      <c r="C265" s="69" t="s">
        <v>595</v>
      </c>
      <c r="D265" s="46" t="str">
        <f>IF(ISTEXT(L265),L265,L265+C265)</f>
        <v>TBC</v>
      </c>
      <c r="E265" s="71">
        <v>45748</v>
      </c>
      <c r="F265" s="32" t="s">
        <v>868</v>
      </c>
      <c r="G265" s="53" t="s">
        <v>148</v>
      </c>
      <c r="H265" s="50" t="s">
        <v>60</v>
      </c>
      <c r="I265" s="50" t="s">
        <v>595</v>
      </c>
      <c r="J265" s="50" t="s">
        <v>156</v>
      </c>
      <c r="K265" s="50" t="s">
        <v>157</v>
      </c>
      <c r="L265" s="48" t="s">
        <v>595</v>
      </c>
      <c r="M265" s="50" t="s">
        <v>149</v>
      </c>
      <c r="N265" s="48" t="s">
        <v>595</v>
      </c>
      <c r="O265" s="48" t="s">
        <v>595</v>
      </c>
      <c r="P265" s="48" t="s">
        <v>595</v>
      </c>
      <c r="Q265" s="48" t="s">
        <v>595</v>
      </c>
      <c r="R265" s="52" t="s">
        <v>869</v>
      </c>
      <c r="S265" s="53" t="s">
        <v>34</v>
      </c>
    </row>
    <row r="266" spans="1:19" ht="90.75" customHeight="1" x14ac:dyDescent="0.2">
      <c r="A266" s="44" t="s">
        <v>710</v>
      </c>
      <c r="B266" s="53" t="s">
        <v>624</v>
      </c>
      <c r="C266" s="70" t="s">
        <v>595</v>
      </c>
      <c r="D266" s="46" t="str">
        <f>IF(ISTEXT(L266),L266,L266+C266)</f>
        <v>TBC</v>
      </c>
      <c r="E266" s="67">
        <v>45812</v>
      </c>
      <c r="F266" s="217" t="s">
        <v>870</v>
      </c>
      <c r="G266" s="48" t="s">
        <v>224</v>
      </c>
      <c r="H266" s="53" t="s">
        <v>748</v>
      </c>
      <c r="I266" s="50" t="s">
        <v>595</v>
      </c>
      <c r="J266" s="54" t="s">
        <v>40</v>
      </c>
      <c r="K266" s="50" t="s">
        <v>41</v>
      </c>
      <c r="L266" s="48" t="s">
        <v>595</v>
      </c>
      <c r="M266" s="36" t="s">
        <v>72</v>
      </c>
      <c r="N266" s="48" t="s">
        <v>595</v>
      </c>
      <c r="O266" s="50" t="s">
        <v>595</v>
      </c>
      <c r="P266" s="48" t="s">
        <v>595</v>
      </c>
      <c r="Q266" s="48" t="s">
        <v>595</v>
      </c>
      <c r="R266" s="52" t="s">
        <v>871</v>
      </c>
      <c r="S266" s="53" t="s">
        <v>34</v>
      </c>
    </row>
    <row r="267" spans="1:19" ht="109.5" customHeight="1" x14ac:dyDescent="0.2">
      <c r="A267" s="44" t="s">
        <v>710</v>
      </c>
      <c r="B267" s="50" t="s">
        <v>624</v>
      </c>
      <c r="C267" s="69" t="s">
        <v>595</v>
      </c>
      <c r="D267" s="46" t="s">
        <v>595</v>
      </c>
      <c r="E267" s="71" t="s">
        <v>595</v>
      </c>
      <c r="F267" s="39" t="s">
        <v>872</v>
      </c>
      <c r="G267" s="49" t="s">
        <v>105</v>
      </c>
      <c r="H267" s="53" t="s">
        <v>256</v>
      </c>
      <c r="I267" s="49" t="s">
        <v>595</v>
      </c>
      <c r="J267" s="54" t="s">
        <v>156</v>
      </c>
      <c r="K267" s="50" t="s">
        <v>157</v>
      </c>
      <c r="L267" s="48">
        <v>30</v>
      </c>
      <c r="M267" s="53" t="s">
        <v>50</v>
      </c>
      <c r="N267" s="48" t="s">
        <v>595</v>
      </c>
      <c r="O267" s="48" t="s">
        <v>595</v>
      </c>
      <c r="P267" s="48" t="s">
        <v>595</v>
      </c>
      <c r="Q267" s="48" t="s">
        <v>595</v>
      </c>
      <c r="R267" s="52" t="s">
        <v>873</v>
      </c>
      <c r="S267" s="50" t="s">
        <v>112</v>
      </c>
    </row>
    <row r="268" spans="1:19" ht="117.75" customHeight="1" x14ac:dyDescent="0.2">
      <c r="A268" s="44" t="s">
        <v>710</v>
      </c>
      <c r="B268" s="50" t="s">
        <v>624</v>
      </c>
      <c r="C268" s="69" t="s">
        <v>595</v>
      </c>
      <c r="D268" s="46" t="s">
        <v>595</v>
      </c>
      <c r="E268" s="71" t="s">
        <v>595</v>
      </c>
      <c r="F268" s="39" t="s">
        <v>874</v>
      </c>
      <c r="G268" s="49" t="s">
        <v>105</v>
      </c>
      <c r="H268" s="53" t="s">
        <v>106</v>
      </c>
      <c r="I268" s="53" t="s">
        <v>595</v>
      </c>
      <c r="J268" s="54" t="s">
        <v>156</v>
      </c>
      <c r="K268" s="50" t="s">
        <v>41</v>
      </c>
      <c r="L268" s="48">
        <v>30</v>
      </c>
      <c r="M268" s="53" t="s">
        <v>875</v>
      </c>
      <c r="N268" s="48" t="s">
        <v>595</v>
      </c>
      <c r="O268" s="48" t="s">
        <v>595</v>
      </c>
      <c r="P268" s="58" t="s">
        <v>595</v>
      </c>
      <c r="Q268" s="48" t="s">
        <v>595</v>
      </c>
      <c r="R268" s="52" t="s">
        <v>873</v>
      </c>
      <c r="S268" s="50" t="s">
        <v>112</v>
      </c>
    </row>
    <row r="269" spans="1:19" ht="111" customHeight="1" x14ac:dyDescent="0.2">
      <c r="A269" s="44" t="s">
        <v>710</v>
      </c>
      <c r="B269" s="53" t="s">
        <v>624</v>
      </c>
      <c r="C269" s="69" t="s">
        <v>595</v>
      </c>
      <c r="D269" s="46" t="s">
        <v>595</v>
      </c>
      <c r="E269" s="46" t="s">
        <v>595</v>
      </c>
      <c r="F269" s="32" t="s">
        <v>876</v>
      </c>
      <c r="G269" s="49" t="s">
        <v>28</v>
      </c>
      <c r="H269" s="53" t="s">
        <v>877</v>
      </c>
      <c r="I269" s="53" t="s">
        <v>595</v>
      </c>
      <c r="J269" s="51" t="s">
        <v>40</v>
      </c>
      <c r="K269" s="50" t="s">
        <v>41</v>
      </c>
      <c r="L269" s="50">
        <v>30</v>
      </c>
      <c r="M269" s="48" t="s">
        <v>118</v>
      </c>
      <c r="N269" s="48" t="s">
        <v>595</v>
      </c>
      <c r="O269" s="48" t="s">
        <v>595</v>
      </c>
      <c r="P269" s="48" t="s">
        <v>595</v>
      </c>
      <c r="Q269" s="48" t="s">
        <v>595</v>
      </c>
      <c r="R269" s="55" t="s">
        <v>827</v>
      </c>
      <c r="S269" s="53" t="s">
        <v>112</v>
      </c>
    </row>
    <row r="270" spans="1:19" ht="108" customHeight="1" x14ac:dyDescent="0.2">
      <c r="A270" s="44" t="s">
        <v>710</v>
      </c>
      <c r="B270" s="53" t="s">
        <v>624</v>
      </c>
      <c r="C270" s="69" t="s">
        <v>595</v>
      </c>
      <c r="D270" s="46" t="str">
        <f t="shared" ref="D270:D281" si="13">IF(ISTEXT(L270),L270,L270+C270)</f>
        <v>TBC</v>
      </c>
      <c r="E270" s="71" t="s">
        <v>595</v>
      </c>
      <c r="F270" s="32" t="s">
        <v>879</v>
      </c>
      <c r="G270" s="53" t="s">
        <v>240</v>
      </c>
      <c r="H270" s="50" t="s">
        <v>808</v>
      </c>
      <c r="I270" s="50" t="s">
        <v>595</v>
      </c>
      <c r="J270" s="50" t="s">
        <v>156</v>
      </c>
      <c r="K270" s="50" t="s">
        <v>41</v>
      </c>
      <c r="L270" s="48" t="s">
        <v>595</v>
      </c>
      <c r="M270" s="49" t="s">
        <v>72</v>
      </c>
      <c r="N270" s="48" t="s">
        <v>595</v>
      </c>
      <c r="O270" s="48" t="s">
        <v>595</v>
      </c>
      <c r="P270" s="48" t="s">
        <v>595</v>
      </c>
      <c r="Q270" s="48" t="s">
        <v>595</v>
      </c>
      <c r="R270" s="52" t="s">
        <v>604</v>
      </c>
      <c r="S270" s="53" t="s">
        <v>34</v>
      </c>
    </row>
    <row r="271" spans="1:19" ht="85.5" customHeight="1" x14ac:dyDescent="0.2">
      <c r="A271" s="245" t="s">
        <v>710</v>
      </c>
      <c r="B271" s="53" t="s">
        <v>624</v>
      </c>
      <c r="C271" s="245" t="s">
        <v>595</v>
      </c>
      <c r="D271" s="67" t="str">
        <f t="shared" si="13"/>
        <v>TBC</v>
      </c>
      <c r="E271" s="71" t="s">
        <v>595</v>
      </c>
      <c r="F271" s="32" t="s">
        <v>880</v>
      </c>
      <c r="G271" s="49" t="s">
        <v>28</v>
      </c>
      <c r="H271" s="50" t="s">
        <v>84</v>
      </c>
      <c r="I271" s="209" t="s">
        <v>595</v>
      </c>
      <c r="J271" s="51" t="s">
        <v>40</v>
      </c>
      <c r="K271" s="50" t="s">
        <v>41</v>
      </c>
      <c r="L271" s="48" t="s">
        <v>595</v>
      </c>
      <c r="M271" s="48" t="s">
        <v>292</v>
      </c>
      <c r="N271" s="48" t="s">
        <v>595</v>
      </c>
      <c r="O271" s="48" t="s">
        <v>595</v>
      </c>
      <c r="P271" s="48" t="s">
        <v>595</v>
      </c>
      <c r="Q271" s="48" t="s">
        <v>595</v>
      </c>
      <c r="R271" s="52" t="s">
        <v>881</v>
      </c>
      <c r="S271" s="53" t="s">
        <v>34</v>
      </c>
    </row>
    <row r="272" spans="1:19" ht="95.25" customHeight="1" x14ac:dyDescent="0.2">
      <c r="A272" s="44" t="s">
        <v>710</v>
      </c>
      <c r="B272" s="53" t="s">
        <v>624</v>
      </c>
      <c r="C272" s="69" t="s">
        <v>595</v>
      </c>
      <c r="D272" s="46" t="str">
        <f t="shared" si="13"/>
        <v>TBC</v>
      </c>
      <c r="E272" s="71" t="s">
        <v>595</v>
      </c>
      <c r="F272" s="32" t="s">
        <v>882</v>
      </c>
      <c r="G272" s="53" t="s">
        <v>28</v>
      </c>
      <c r="H272" s="50" t="s">
        <v>122</v>
      </c>
      <c r="I272" s="50" t="s">
        <v>595</v>
      </c>
      <c r="J272" s="51" t="s">
        <v>40</v>
      </c>
      <c r="K272" s="50" t="s">
        <v>41</v>
      </c>
      <c r="L272" s="48" t="s">
        <v>595</v>
      </c>
      <c r="M272" s="49" t="s">
        <v>72</v>
      </c>
      <c r="N272" s="48" t="s">
        <v>595</v>
      </c>
      <c r="O272" s="48" t="s">
        <v>595</v>
      </c>
      <c r="P272" s="48" t="s">
        <v>595</v>
      </c>
      <c r="Q272" s="48" t="s">
        <v>595</v>
      </c>
      <c r="R272" s="52" t="s">
        <v>883</v>
      </c>
      <c r="S272" s="53" t="s">
        <v>34</v>
      </c>
    </row>
    <row r="273" spans="1:19" ht="114.75" customHeight="1" x14ac:dyDescent="0.2">
      <c r="A273" s="44" t="s">
        <v>710</v>
      </c>
      <c r="B273" s="53" t="s">
        <v>559</v>
      </c>
      <c r="C273" s="69" t="s">
        <v>595</v>
      </c>
      <c r="D273" s="46" t="str">
        <f t="shared" si="13"/>
        <v>TBC</v>
      </c>
      <c r="E273" s="71" t="s">
        <v>595</v>
      </c>
      <c r="F273" s="32" t="s">
        <v>884</v>
      </c>
      <c r="G273" s="53" t="s">
        <v>28</v>
      </c>
      <c r="H273" s="50" t="s">
        <v>122</v>
      </c>
      <c r="I273" s="50" t="s">
        <v>595</v>
      </c>
      <c r="J273" s="51" t="s">
        <v>40</v>
      </c>
      <c r="K273" s="50" t="s">
        <v>41</v>
      </c>
      <c r="L273" s="48" t="s">
        <v>595</v>
      </c>
      <c r="M273" s="48" t="s">
        <v>72</v>
      </c>
      <c r="N273" s="48" t="s">
        <v>595</v>
      </c>
      <c r="O273" s="48" t="s">
        <v>595</v>
      </c>
      <c r="P273" s="48" t="s">
        <v>595</v>
      </c>
      <c r="Q273" s="48" t="s">
        <v>595</v>
      </c>
      <c r="R273" s="52" t="s">
        <v>885</v>
      </c>
      <c r="S273" s="53" t="s">
        <v>34</v>
      </c>
    </row>
    <row r="274" spans="1:19" ht="83.25" customHeight="1" x14ac:dyDescent="0.2">
      <c r="A274" s="245" t="s">
        <v>710</v>
      </c>
      <c r="B274" s="50" t="s">
        <v>624</v>
      </c>
      <c r="C274" s="68" t="s">
        <v>595</v>
      </c>
      <c r="D274" s="78" t="str">
        <f t="shared" si="13"/>
        <v>TBC</v>
      </c>
      <c r="E274" s="46" t="s">
        <v>595</v>
      </c>
      <c r="F274" s="32" t="s">
        <v>886</v>
      </c>
      <c r="G274" s="49" t="s">
        <v>359</v>
      </c>
      <c r="H274" s="97" t="s">
        <v>887</v>
      </c>
      <c r="I274" s="50" t="s">
        <v>595</v>
      </c>
      <c r="J274" s="50" t="s">
        <v>156</v>
      </c>
      <c r="K274" s="50" t="s">
        <v>41</v>
      </c>
      <c r="L274" s="50" t="s">
        <v>595</v>
      </c>
      <c r="M274" s="49" t="s">
        <v>823</v>
      </c>
      <c r="N274" s="49" t="s">
        <v>595</v>
      </c>
      <c r="O274" s="49" t="s">
        <v>595</v>
      </c>
      <c r="P274" s="49" t="s">
        <v>595</v>
      </c>
      <c r="Q274" s="49" t="s">
        <v>595</v>
      </c>
      <c r="R274" s="52" t="s">
        <v>888</v>
      </c>
      <c r="S274" s="50" t="s">
        <v>34</v>
      </c>
    </row>
    <row r="275" spans="1:19" ht="97.5" customHeight="1" x14ac:dyDescent="0.2">
      <c r="A275" s="44" t="s">
        <v>710</v>
      </c>
      <c r="B275" s="53" t="s">
        <v>559</v>
      </c>
      <c r="C275" s="69" t="s">
        <v>595</v>
      </c>
      <c r="D275" s="67" t="str">
        <f>IF(ISTEXT(L275),L275,L275+C275)</f>
        <v>TBC</v>
      </c>
      <c r="E275" s="71" t="s">
        <v>595</v>
      </c>
      <c r="F275" s="32" t="s">
        <v>901</v>
      </c>
      <c r="G275" s="53" t="s">
        <v>1668</v>
      </c>
      <c r="H275" s="50" t="s">
        <v>1987</v>
      </c>
      <c r="I275" s="50" t="s">
        <v>595</v>
      </c>
      <c r="J275" s="51" t="s">
        <v>40</v>
      </c>
      <c r="K275" s="50" t="s">
        <v>41</v>
      </c>
      <c r="L275" s="48" t="s">
        <v>595</v>
      </c>
      <c r="M275" s="48" t="s">
        <v>211</v>
      </c>
      <c r="N275" s="48" t="s">
        <v>595</v>
      </c>
      <c r="O275" s="48" t="s">
        <v>595</v>
      </c>
      <c r="P275" s="48" t="s">
        <v>595</v>
      </c>
      <c r="Q275" s="48" t="s">
        <v>595</v>
      </c>
      <c r="R275" s="52" t="s">
        <v>604</v>
      </c>
      <c r="S275" s="53" t="s">
        <v>34</v>
      </c>
    </row>
    <row r="276" spans="1:19" ht="97.5" customHeight="1" x14ac:dyDescent="0.2">
      <c r="A276" s="44" t="s">
        <v>710</v>
      </c>
      <c r="B276" s="53" t="s">
        <v>559</v>
      </c>
      <c r="C276" s="69" t="s">
        <v>595</v>
      </c>
      <c r="D276" s="67" t="str">
        <f>IF(ISTEXT(L276),L276,L276+C276)</f>
        <v>TBC</v>
      </c>
      <c r="E276" s="71" t="s">
        <v>595</v>
      </c>
      <c r="F276" s="32" t="s">
        <v>902</v>
      </c>
      <c r="G276" s="53" t="s">
        <v>154</v>
      </c>
      <c r="H276" s="50" t="s">
        <v>862</v>
      </c>
      <c r="I276" s="50" t="s">
        <v>595</v>
      </c>
      <c r="J276" s="51" t="s">
        <v>156</v>
      </c>
      <c r="K276" s="50" t="s">
        <v>41</v>
      </c>
      <c r="L276" s="48" t="s">
        <v>595</v>
      </c>
      <c r="M276" s="48" t="s">
        <v>292</v>
      </c>
      <c r="N276" s="48" t="s">
        <v>595</v>
      </c>
      <c r="O276" s="48" t="s">
        <v>595</v>
      </c>
      <c r="P276" s="48" t="s">
        <v>595</v>
      </c>
      <c r="Q276" s="48" t="s">
        <v>595</v>
      </c>
      <c r="R276" s="52" t="s">
        <v>1991</v>
      </c>
      <c r="S276" s="53" t="s">
        <v>46</v>
      </c>
    </row>
    <row r="277" spans="1:19" ht="131.25" customHeight="1" x14ac:dyDescent="0.2">
      <c r="A277" s="44" t="s">
        <v>710</v>
      </c>
      <c r="B277" s="53" t="s">
        <v>559</v>
      </c>
      <c r="C277" s="70" t="s">
        <v>595</v>
      </c>
      <c r="D277" s="67" t="str">
        <f>IF(ISTEXT(L277),L277,L277+C277)</f>
        <v>TBC</v>
      </c>
      <c r="E277" s="67" t="s">
        <v>595</v>
      </c>
      <c r="F277" s="32" t="s">
        <v>903</v>
      </c>
      <c r="G277" s="50" t="s">
        <v>48</v>
      </c>
      <c r="H277" s="53" t="s">
        <v>75</v>
      </c>
      <c r="I277" s="50" t="s">
        <v>595</v>
      </c>
      <c r="J277" s="51" t="s">
        <v>40</v>
      </c>
      <c r="K277" s="53" t="s">
        <v>41</v>
      </c>
      <c r="L277" s="48" t="s">
        <v>595</v>
      </c>
      <c r="M277" s="48" t="s">
        <v>292</v>
      </c>
      <c r="N277" s="48" t="s">
        <v>595</v>
      </c>
      <c r="O277" s="50" t="s">
        <v>595</v>
      </c>
      <c r="P277" s="58" t="s">
        <v>595</v>
      </c>
      <c r="Q277" s="48" t="s">
        <v>595</v>
      </c>
      <c r="R277" s="52" t="s">
        <v>604</v>
      </c>
      <c r="S277" s="53" t="s">
        <v>34</v>
      </c>
    </row>
    <row r="278" spans="1:19" ht="85.5" customHeight="1" x14ac:dyDescent="0.2">
      <c r="A278" s="245" t="s">
        <v>710</v>
      </c>
      <c r="B278" s="53" t="s">
        <v>624</v>
      </c>
      <c r="C278" s="69" t="s">
        <v>595</v>
      </c>
      <c r="D278" s="46" t="str">
        <f t="shared" si="13"/>
        <v>TBC</v>
      </c>
      <c r="E278" s="46" t="s">
        <v>595</v>
      </c>
      <c r="F278" s="38" t="s">
        <v>889</v>
      </c>
      <c r="G278" s="49" t="s">
        <v>28</v>
      </c>
      <c r="H278" s="53" t="s">
        <v>87</v>
      </c>
      <c r="I278" s="53" t="s">
        <v>595</v>
      </c>
      <c r="J278" s="54" t="s">
        <v>40</v>
      </c>
      <c r="K278" s="50" t="s">
        <v>41</v>
      </c>
      <c r="L278" s="48" t="s">
        <v>595</v>
      </c>
      <c r="M278" s="48" t="s">
        <v>292</v>
      </c>
      <c r="N278" s="48" t="s">
        <v>595</v>
      </c>
      <c r="O278" s="48" t="s">
        <v>595</v>
      </c>
      <c r="P278" s="48" t="s">
        <v>595</v>
      </c>
      <c r="Q278" s="48" t="s">
        <v>595</v>
      </c>
      <c r="R278" s="52" t="s">
        <v>890</v>
      </c>
      <c r="S278" s="53" t="s">
        <v>34</v>
      </c>
    </row>
    <row r="279" spans="1:19" ht="78.75" customHeight="1" x14ac:dyDescent="0.2">
      <c r="A279" s="44" t="s">
        <v>710</v>
      </c>
      <c r="B279" s="50" t="s">
        <v>624</v>
      </c>
      <c r="C279" s="69" t="s">
        <v>595</v>
      </c>
      <c r="D279" s="46" t="str">
        <f t="shared" si="13"/>
        <v>TBC</v>
      </c>
      <c r="E279" s="71" t="s">
        <v>595</v>
      </c>
      <c r="F279" s="39" t="s">
        <v>891</v>
      </c>
      <c r="G279" s="49" t="s">
        <v>28</v>
      </c>
      <c r="H279" s="53" t="s">
        <v>163</v>
      </c>
      <c r="I279" s="49" t="s">
        <v>595</v>
      </c>
      <c r="J279" s="54" t="s">
        <v>40</v>
      </c>
      <c r="K279" s="50" t="s">
        <v>41</v>
      </c>
      <c r="L279" s="51" t="s">
        <v>595</v>
      </c>
      <c r="M279" s="49" t="s">
        <v>292</v>
      </c>
      <c r="N279" s="48" t="s">
        <v>595</v>
      </c>
      <c r="O279" s="48" t="s">
        <v>595</v>
      </c>
      <c r="P279" s="58" t="s">
        <v>595</v>
      </c>
      <c r="Q279" s="48" t="s">
        <v>595</v>
      </c>
      <c r="R279" s="52" t="s">
        <v>892</v>
      </c>
      <c r="S279" s="50" t="s">
        <v>34</v>
      </c>
    </row>
    <row r="280" spans="1:19" ht="97.5" customHeight="1" x14ac:dyDescent="0.2">
      <c r="A280" s="44" t="s">
        <v>710</v>
      </c>
      <c r="B280" s="53" t="s">
        <v>559</v>
      </c>
      <c r="C280" s="69" t="s">
        <v>595</v>
      </c>
      <c r="D280" s="67" t="str">
        <f t="shared" si="13"/>
        <v>TBC</v>
      </c>
      <c r="E280" s="71" t="s">
        <v>595</v>
      </c>
      <c r="F280" s="32" t="s">
        <v>893</v>
      </c>
      <c r="G280" s="53" t="s">
        <v>28</v>
      </c>
      <c r="H280" s="50" t="s">
        <v>98</v>
      </c>
      <c r="I280" s="50" t="s">
        <v>595</v>
      </c>
      <c r="J280" s="51" t="s">
        <v>40</v>
      </c>
      <c r="K280" s="50" t="s">
        <v>41</v>
      </c>
      <c r="L280" s="48" t="s">
        <v>595</v>
      </c>
      <c r="M280" s="48" t="s">
        <v>72</v>
      </c>
      <c r="N280" s="48" t="s">
        <v>595</v>
      </c>
      <c r="O280" s="48" t="s">
        <v>595</v>
      </c>
      <c r="P280" s="48" t="s">
        <v>595</v>
      </c>
      <c r="Q280" s="48" t="s">
        <v>595</v>
      </c>
      <c r="R280" s="52" t="s">
        <v>604</v>
      </c>
      <c r="S280" s="53" t="s">
        <v>34</v>
      </c>
    </row>
    <row r="281" spans="1:19" ht="84" customHeight="1" x14ac:dyDescent="0.2">
      <c r="A281" s="44" t="s">
        <v>894</v>
      </c>
      <c r="B281" s="50" t="s">
        <v>624</v>
      </c>
      <c r="C281" s="69" t="s">
        <v>595</v>
      </c>
      <c r="D281" s="46" t="str">
        <f t="shared" si="13"/>
        <v>TBC</v>
      </c>
      <c r="E281" s="71" t="s">
        <v>595</v>
      </c>
      <c r="F281" s="218" t="s">
        <v>895</v>
      </c>
      <c r="G281" s="53" t="s">
        <v>28</v>
      </c>
      <c r="H281" s="53" t="s">
        <v>93</v>
      </c>
      <c r="I281" s="50" t="s">
        <v>595</v>
      </c>
      <c r="J281" s="54" t="s">
        <v>40</v>
      </c>
      <c r="K281" s="50" t="s">
        <v>41</v>
      </c>
      <c r="L281" s="48" t="s">
        <v>595</v>
      </c>
      <c r="M281" s="36" t="s">
        <v>72</v>
      </c>
      <c r="N281" s="48" t="s">
        <v>595</v>
      </c>
      <c r="O281" s="50" t="s">
        <v>595</v>
      </c>
      <c r="P281" s="48" t="s">
        <v>595</v>
      </c>
      <c r="Q281" s="48" t="s">
        <v>595</v>
      </c>
      <c r="R281" s="52" t="s">
        <v>896</v>
      </c>
      <c r="S281" s="50" t="s">
        <v>34</v>
      </c>
    </row>
    <row r="282" spans="1:19" ht="97.5" customHeight="1" x14ac:dyDescent="0.2">
      <c r="A282" s="44" t="s">
        <v>894</v>
      </c>
      <c r="B282" s="53" t="s">
        <v>559</v>
      </c>
      <c r="C282" s="69" t="s">
        <v>595</v>
      </c>
      <c r="D282" s="67" t="s">
        <v>595</v>
      </c>
      <c r="E282" s="299" t="s">
        <v>595</v>
      </c>
      <c r="F282" s="32" t="s">
        <v>897</v>
      </c>
      <c r="G282" s="53" t="s">
        <v>224</v>
      </c>
      <c r="H282" s="53" t="s">
        <v>748</v>
      </c>
      <c r="I282" s="50" t="s">
        <v>595</v>
      </c>
      <c r="J282" s="50" t="s">
        <v>40</v>
      </c>
      <c r="K282" s="50" t="s">
        <v>41</v>
      </c>
      <c r="L282" s="48" t="s">
        <v>595</v>
      </c>
      <c r="M282" s="50" t="s">
        <v>292</v>
      </c>
      <c r="N282" s="48" t="s">
        <v>595</v>
      </c>
      <c r="O282" s="48" t="s">
        <v>595</v>
      </c>
      <c r="P282" s="48" t="s">
        <v>595</v>
      </c>
      <c r="Q282" s="48" t="s">
        <v>595</v>
      </c>
      <c r="R282" s="52" t="s">
        <v>898</v>
      </c>
      <c r="S282" s="53" t="s">
        <v>34</v>
      </c>
    </row>
    <row r="283" spans="1:19" ht="97.5" customHeight="1" x14ac:dyDescent="0.2">
      <c r="A283" s="44" t="s">
        <v>894</v>
      </c>
      <c r="B283" s="53" t="s">
        <v>624</v>
      </c>
      <c r="C283" s="69" t="s">
        <v>595</v>
      </c>
      <c r="D283" s="67" t="str">
        <f t="shared" ref="D283:D297" si="14">IF(ISTEXT(L283),L283,L283+C283)</f>
        <v>TBC</v>
      </c>
      <c r="E283" s="71">
        <v>46322</v>
      </c>
      <c r="F283" s="32" t="s">
        <v>899</v>
      </c>
      <c r="G283" s="53" t="s">
        <v>28</v>
      </c>
      <c r="H283" s="50" t="s">
        <v>122</v>
      </c>
      <c r="I283" s="50" t="s">
        <v>595</v>
      </c>
      <c r="J283" s="51" t="s">
        <v>40</v>
      </c>
      <c r="K283" s="50" t="s">
        <v>41</v>
      </c>
      <c r="L283" s="48" t="s">
        <v>595</v>
      </c>
      <c r="M283" s="48" t="s">
        <v>72</v>
      </c>
      <c r="N283" s="48" t="s">
        <v>595</v>
      </c>
      <c r="O283" s="48" t="s">
        <v>595</v>
      </c>
      <c r="P283" s="48" t="s">
        <v>595</v>
      </c>
      <c r="Q283" s="48" t="s">
        <v>595</v>
      </c>
      <c r="R283" s="52" t="s">
        <v>900</v>
      </c>
      <c r="S283" s="53" t="s">
        <v>34</v>
      </c>
    </row>
    <row r="284" spans="1:19" ht="97.5" customHeight="1" x14ac:dyDescent="0.2">
      <c r="A284" s="44" t="s">
        <v>595</v>
      </c>
      <c r="B284" s="53" t="s">
        <v>624</v>
      </c>
      <c r="C284" s="69" t="s">
        <v>595</v>
      </c>
      <c r="D284" s="67" t="str">
        <f t="shared" si="14"/>
        <v>TBC</v>
      </c>
      <c r="E284" s="71" t="s">
        <v>595</v>
      </c>
      <c r="F284" s="32" t="s">
        <v>904</v>
      </c>
      <c r="G284" s="53" t="s">
        <v>28</v>
      </c>
      <c r="H284" s="50" t="s">
        <v>80</v>
      </c>
      <c r="I284" s="50" t="s">
        <v>595</v>
      </c>
      <c r="J284" s="51" t="s">
        <v>40</v>
      </c>
      <c r="K284" s="50" t="s">
        <v>41</v>
      </c>
      <c r="L284" s="48" t="s">
        <v>595</v>
      </c>
      <c r="M284" s="50" t="s">
        <v>50</v>
      </c>
      <c r="N284" s="48" t="s">
        <v>595</v>
      </c>
      <c r="O284" s="48" t="s">
        <v>595</v>
      </c>
      <c r="P284" s="48" t="s">
        <v>595</v>
      </c>
      <c r="Q284" s="48" t="s">
        <v>595</v>
      </c>
      <c r="R284" s="52" t="s">
        <v>1992</v>
      </c>
      <c r="S284" s="53" t="s">
        <v>34</v>
      </c>
    </row>
    <row r="285" spans="1:19" ht="97.5" customHeight="1" x14ac:dyDescent="0.2">
      <c r="A285" s="44" t="s">
        <v>595</v>
      </c>
      <c r="B285" s="53" t="s">
        <v>624</v>
      </c>
      <c r="C285" s="69" t="s">
        <v>595</v>
      </c>
      <c r="D285" s="67" t="str">
        <f t="shared" si="14"/>
        <v>TBC</v>
      </c>
      <c r="E285" s="71" t="s">
        <v>595</v>
      </c>
      <c r="F285" s="217" t="s">
        <v>905</v>
      </c>
      <c r="G285" s="53" t="s">
        <v>28</v>
      </c>
      <c r="H285" s="50" t="s">
        <v>114</v>
      </c>
      <c r="I285" s="50" t="s">
        <v>595</v>
      </c>
      <c r="J285" s="51" t="s">
        <v>40</v>
      </c>
      <c r="K285" s="50" t="s">
        <v>41</v>
      </c>
      <c r="L285" s="48" t="s">
        <v>595</v>
      </c>
      <c r="M285" s="50" t="s">
        <v>50</v>
      </c>
      <c r="N285" s="48" t="s">
        <v>595</v>
      </c>
      <c r="O285" s="48" t="s">
        <v>595</v>
      </c>
      <c r="P285" s="48" t="s">
        <v>595</v>
      </c>
      <c r="Q285" s="48" t="s">
        <v>595</v>
      </c>
      <c r="R285" s="52" t="s">
        <v>604</v>
      </c>
      <c r="S285" s="53" t="s">
        <v>34</v>
      </c>
    </row>
    <row r="286" spans="1:19" ht="97.5" customHeight="1" x14ac:dyDescent="0.2">
      <c r="A286" s="44" t="s">
        <v>595</v>
      </c>
      <c r="B286" s="53" t="s">
        <v>559</v>
      </c>
      <c r="C286" s="69" t="s">
        <v>595</v>
      </c>
      <c r="D286" s="67" t="str">
        <f t="shared" si="14"/>
        <v>TBC</v>
      </c>
      <c r="E286" s="71" t="s">
        <v>595</v>
      </c>
      <c r="F286" s="32" t="s">
        <v>906</v>
      </c>
      <c r="G286" s="53" t="s">
        <v>245</v>
      </c>
      <c r="H286" s="50" t="s">
        <v>907</v>
      </c>
      <c r="I286" s="50" t="s">
        <v>595</v>
      </c>
      <c r="J286" s="51" t="s">
        <v>40</v>
      </c>
      <c r="K286" s="50" t="s">
        <v>229</v>
      </c>
      <c r="L286" s="48" t="s">
        <v>595</v>
      </c>
      <c r="M286" s="48" t="s">
        <v>292</v>
      </c>
      <c r="N286" s="48" t="s">
        <v>595</v>
      </c>
      <c r="O286" s="48" t="s">
        <v>595</v>
      </c>
      <c r="P286" s="48" t="s">
        <v>595</v>
      </c>
      <c r="Q286" s="48" t="s">
        <v>595</v>
      </c>
      <c r="R286" s="52" t="s">
        <v>604</v>
      </c>
      <c r="S286" s="53" t="s">
        <v>34</v>
      </c>
    </row>
    <row r="287" spans="1:19" ht="91.5" customHeight="1" x14ac:dyDescent="0.2">
      <c r="A287" s="44" t="s">
        <v>595</v>
      </c>
      <c r="B287" s="50" t="s">
        <v>624</v>
      </c>
      <c r="C287" s="69" t="s">
        <v>595</v>
      </c>
      <c r="D287" s="46" t="str">
        <f t="shared" si="14"/>
        <v>TBC</v>
      </c>
      <c r="E287" s="71" t="s">
        <v>595</v>
      </c>
      <c r="F287" s="39" t="s">
        <v>908</v>
      </c>
      <c r="G287" s="49" t="s">
        <v>843</v>
      </c>
      <c r="H287" s="53" t="s">
        <v>592</v>
      </c>
      <c r="I287" s="49" t="s">
        <v>595</v>
      </c>
      <c r="J287" s="54" t="s">
        <v>156</v>
      </c>
      <c r="K287" s="50" t="s">
        <v>909</v>
      </c>
      <c r="L287" s="51" t="s">
        <v>595</v>
      </c>
      <c r="M287" s="50" t="s">
        <v>50</v>
      </c>
      <c r="N287" s="48" t="s">
        <v>43</v>
      </c>
      <c r="O287" s="50" t="s">
        <v>910</v>
      </c>
      <c r="P287" s="58">
        <v>313700</v>
      </c>
      <c r="Q287" s="48" t="s">
        <v>595</v>
      </c>
      <c r="R287" s="52" t="s">
        <v>911</v>
      </c>
      <c r="S287" s="50" t="s">
        <v>34</v>
      </c>
    </row>
    <row r="288" spans="1:19" ht="81" customHeight="1" x14ac:dyDescent="0.2">
      <c r="A288" s="245" t="s">
        <v>595</v>
      </c>
      <c r="B288" s="50" t="s">
        <v>559</v>
      </c>
      <c r="C288" s="245" t="s">
        <v>595</v>
      </c>
      <c r="D288" s="46" t="str">
        <f t="shared" si="14"/>
        <v>TBC</v>
      </c>
      <c r="E288" s="71" t="s">
        <v>595</v>
      </c>
      <c r="F288" s="39" t="s">
        <v>912</v>
      </c>
      <c r="G288" s="53" t="s">
        <v>28</v>
      </c>
      <c r="H288" s="53" t="s">
        <v>206</v>
      </c>
      <c r="I288" s="50" t="s">
        <v>595</v>
      </c>
      <c r="J288" s="51" t="s">
        <v>40</v>
      </c>
      <c r="K288" s="50" t="s">
        <v>41</v>
      </c>
      <c r="L288" s="48" t="s">
        <v>595</v>
      </c>
      <c r="M288" s="49" t="s">
        <v>72</v>
      </c>
      <c r="N288" s="48" t="s">
        <v>595</v>
      </c>
      <c r="O288" s="48" t="s">
        <v>595</v>
      </c>
      <c r="P288" s="48" t="s">
        <v>595</v>
      </c>
      <c r="Q288" s="48" t="s">
        <v>595</v>
      </c>
      <c r="R288" s="306" t="s">
        <v>604</v>
      </c>
      <c r="S288" s="50" t="s">
        <v>34</v>
      </c>
    </row>
    <row r="289" spans="1:19" ht="81" customHeight="1" x14ac:dyDescent="0.2">
      <c r="A289" s="245" t="s">
        <v>595</v>
      </c>
      <c r="B289" s="50" t="s">
        <v>559</v>
      </c>
      <c r="C289" s="245" t="s">
        <v>595</v>
      </c>
      <c r="D289" s="46" t="str">
        <f t="shared" si="14"/>
        <v>TBC</v>
      </c>
      <c r="E289" s="71" t="s">
        <v>595</v>
      </c>
      <c r="F289" s="39" t="s">
        <v>913</v>
      </c>
      <c r="G289" s="53" t="s">
        <v>843</v>
      </c>
      <c r="H289" s="53" t="s">
        <v>592</v>
      </c>
      <c r="I289" s="50" t="s">
        <v>595</v>
      </c>
      <c r="J289" s="51" t="s">
        <v>156</v>
      </c>
      <c r="K289" s="50" t="s">
        <v>247</v>
      </c>
      <c r="L289" s="48" t="s">
        <v>595</v>
      </c>
      <c r="M289" s="50" t="s">
        <v>50</v>
      </c>
      <c r="N289" s="48" t="s">
        <v>595</v>
      </c>
      <c r="O289" s="48" t="s">
        <v>595</v>
      </c>
      <c r="P289" s="48" t="s">
        <v>595</v>
      </c>
      <c r="Q289" s="48" t="s">
        <v>595</v>
      </c>
      <c r="R289" s="55" t="s">
        <v>827</v>
      </c>
      <c r="S289" s="50" t="s">
        <v>34</v>
      </c>
    </row>
    <row r="290" spans="1:19" ht="81" customHeight="1" x14ac:dyDescent="0.2">
      <c r="A290" s="307" t="s">
        <v>595</v>
      </c>
      <c r="B290" s="293" t="s">
        <v>559</v>
      </c>
      <c r="C290" s="302" t="s">
        <v>595</v>
      </c>
      <c r="D290" s="46" t="str">
        <f t="shared" si="14"/>
        <v>TBC</v>
      </c>
      <c r="E290" s="71" t="s">
        <v>595</v>
      </c>
      <c r="F290" s="39" t="s">
        <v>914</v>
      </c>
      <c r="G290" s="53" t="s">
        <v>172</v>
      </c>
      <c r="H290" s="293" t="s">
        <v>1944</v>
      </c>
      <c r="I290" s="295" t="s">
        <v>595</v>
      </c>
      <c r="J290" s="308" t="s">
        <v>156</v>
      </c>
      <c r="K290" s="295" t="s">
        <v>41</v>
      </c>
      <c r="L290" s="294" t="s">
        <v>595</v>
      </c>
      <c r="M290" s="294" t="s">
        <v>211</v>
      </c>
      <c r="N290" s="294" t="s">
        <v>595</v>
      </c>
      <c r="O290" s="295" t="s">
        <v>595</v>
      </c>
      <c r="P290" s="297" t="s">
        <v>595</v>
      </c>
      <c r="Q290" s="294" t="s">
        <v>595</v>
      </c>
      <c r="R290" s="306" t="s">
        <v>604</v>
      </c>
      <c r="S290" s="50" t="s">
        <v>34</v>
      </c>
    </row>
    <row r="291" spans="1:19" ht="95.25" customHeight="1" x14ac:dyDescent="0.2">
      <c r="A291" s="44" t="s">
        <v>595</v>
      </c>
      <c r="B291" s="53" t="s">
        <v>624</v>
      </c>
      <c r="C291" s="69" t="s">
        <v>595</v>
      </c>
      <c r="D291" s="46" t="str">
        <f t="shared" si="14"/>
        <v>TBC</v>
      </c>
      <c r="E291" s="71" t="s">
        <v>595</v>
      </c>
      <c r="F291" s="32" t="s">
        <v>915</v>
      </c>
      <c r="G291" s="53" t="s">
        <v>28</v>
      </c>
      <c r="H291" s="50" t="s">
        <v>84</v>
      </c>
      <c r="I291" s="50" t="s">
        <v>595</v>
      </c>
      <c r="J291" s="51" t="s">
        <v>40</v>
      </c>
      <c r="K291" s="50" t="s">
        <v>41</v>
      </c>
      <c r="L291" s="48" t="s">
        <v>595</v>
      </c>
      <c r="M291" s="48" t="s">
        <v>206</v>
      </c>
      <c r="N291" s="48" t="s">
        <v>595</v>
      </c>
      <c r="O291" s="48" t="s">
        <v>595</v>
      </c>
      <c r="P291" s="48" t="s">
        <v>595</v>
      </c>
      <c r="Q291" s="48" t="s">
        <v>595</v>
      </c>
      <c r="R291" s="52" t="s">
        <v>916</v>
      </c>
      <c r="S291" s="53" t="s">
        <v>34</v>
      </c>
    </row>
    <row r="292" spans="1:19" ht="95.25" customHeight="1" x14ac:dyDescent="0.2">
      <c r="A292" s="44" t="s">
        <v>595</v>
      </c>
      <c r="B292" s="50" t="s">
        <v>624</v>
      </c>
      <c r="C292" s="69" t="s">
        <v>595</v>
      </c>
      <c r="D292" s="67" t="str">
        <f t="shared" si="14"/>
        <v>TBC</v>
      </c>
      <c r="E292" s="71" t="s">
        <v>595</v>
      </c>
      <c r="F292" s="39" t="s">
        <v>917</v>
      </c>
      <c r="G292" s="53" t="s">
        <v>245</v>
      </c>
      <c r="H292" s="53" t="s">
        <v>918</v>
      </c>
      <c r="I292" s="50" t="s">
        <v>595</v>
      </c>
      <c r="J292" s="54" t="s">
        <v>40</v>
      </c>
      <c r="K292" s="53" t="s">
        <v>229</v>
      </c>
      <c r="L292" s="51" t="s">
        <v>595</v>
      </c>
      <c r="M292" s="49" t="s">
        <v>72</v>
      </c>
      <c r="N292" s="48" t="s">
        <v>595</v>
      </c>
      <c r="O292" s="48" t="s">
        <v>595</v>
      </c>
      <c r="P292" s="48" t="s">
        <v>595</v>
      </c>
      <c r="Q292" s="48" t="s">
        <v>595</v>
      </c>
      <c r="R292" s="52" t="s">
        <v>604</v>
      </c>
      <c r="S292" s="50" t="s">
        <v>34</v>
      </c>
    </row>
    <row r="293" spans="1:19" ht="95.25" customHeight="1" x14ac:dyDescent="0.2">
      <c r="A293" s="44" t="s">
        <v>595</v>
      </c>
      <c r="B293" s="53" t="s">
        <v>624</v>
      </c>
      <c r="C293" s="69" t="s">
        <v>595</v>
      </c>
      <c r="D293" s="67" t="str">
        <f t="shared" si="14"/>
        <v>TBC</v>
      </c>
      <c r="E293" s="71" t="s">
        <v>595</v>
      </c>
      <c r="F293" s="32" t="s">
        <v>919</v>
      </c>
      <c r="G293" s="53" t="s">
        <v>28</v>
      </c>
      <c r="H293" s="50" t="s">
        <v>920</v>
      </c>
      <c r="I293" s="50" t="s">
        <v>595</v>
      </c>
      <c r="J293" s="51" t="s">
        <v>40</v>
      </c>
      <c r="K293" s="50" t="s">
        <v>41</v>
      </c>
      <c r="L293" s="48" t="s">
        <v>595</v>
      </c>
      <c r="M293" s="50" t="s">
        <v>921</v>
      </c>
      <c r="N293" s="48" t="s">
        <v>595</v>
      </c>
      <c r="O293" s="48" t="s">
        <v>595</v>
      </c>
      <c r="P293" s="48" t="s">
        <v>595</v>
      </c>
      <c r="Q293" s="48" t="s">
        <v>595</v>
      </c>
      <c r="R293" s="52" t="s">
        <v>922</v>
      </c>
      <c r="S293" s="53" t="s">
        <v>34</v>
      </c>
    </row>
    <row r="294" spans="1:19" ht="91.5" customHeight="1" x14ac:dyDescent="0.2">
      <c r="A294" s="44" t="s">
        <v>595</v>
      </c>
      <c r="B294" s="53" t="s">
        <v>624</v>
      </c>
      <c r="C294" s="69" t="s">
        <v>595</v>
      </c>
      <c r="D294" s="67" t="str">
        <f t="shared" si="14"/>
        <v>TBC</v>
      </c>
      <c r="E294" s="71" t="s">
        <v>595</v>
      </c>
      <c r="F294" s="32" t="s">
        <v>923</v>
      </c>
      <c r="G294" s="53" t="s">
        <v>105</v>
      </c>
      <c r="H294" s="50" t="s">
        <v>924</v>
      </c>
      <c r="I294" s="50" t="s">
        <v>595</v>
      </c>
      <c r="J294" s="54" t="s">
        <v>40</v>
      </c>
      <c r="K294" s="50" t="s">
        <v>41</v>
      </c>
      <c r="L294" s="51" t="s">
        <v>595</v>
      </c>
      <c r="M294" s="50" t="s">
        <v>72</v>
      </c>
      <c r="N294" s="50" t="s">
        <v>595</v>
      </c>
      <c r="O294" s="48" t="s">
        <v>595</v>
      </c>
      <c r="P294" s="48" t="s">
        <v>595</v>
      </c>
      <c r="Q294" s="48" t="s">
        <v>595</v>
      </c>
      <c r="R294" s="55" t="s">
        <v>925</v>
      </c>
      <c r="S294" s="53" t="s">
        <v>34</v>
      </c>
    </row>
    <row r="295" spans="1:19" ht="100.5" customHeight="1" x14ac:dyDescent="0.2">
      <c r="A295" s="44" t="s">
        <v>595</v>
      </c>
      <c r="B295" s="53" t="s">
        <v>624</v>
      </c>
      <c r="C295" s="69" t="s">
        <v>595</v>
      </c>
      <c r="D295" s="67" t="str">
        <f t="shared" si="14"/>
        <v>TBC</v>
      </c>
      <c r="E295" s="71" t="s">
        <v>595</v>
      </c>
      <c r="F295" s="32" t="s">
        <v>926</v>
      </c>
      <c r="G295" s="53" t="s">
        <v>105</v>
      </c>
      <c r="H295" s="53" t="s">
        <v>609</v>
      </c>
      <c r="I295" s="49" t="s">
        <v>595</v>
      </c>
      <c r="J295" s="51" t="s">
        <v>40</v>
      </c>
      <c r="K295" s="50" t="s">
        <v>41</v>
      </c>
      <c r="L295" s="51" t="s">
        <v>595</v>
      </c>
      <c r="M295" s="36" t="s">
        <v>72</v>
      </c>
      <c r="N295" s="49" t="s">
        <v>595</v>
      </c>
      <c r="O295" s="49" t="s">
        <v>595</v>
      </c>
      <c r="P295" s="49" t="s">
        <v>595</v>
      </c>
      <c r="Q295" s="49" t="s">
        <v>595</v>
      </c>
      <c r="R295" s="52" t="s">
        <v>604</v>
      </c>
      <c r="S295" s="53" t="s">
        <v>34</v>
      </c>
    </row>
    <row r="296" spans="1:19" ht="79.349999999999994" customHeight="1" x14ac:dyDescent="0.2">
      <c r="A296" s="76" t="s">
        <v>595</v>
      </c>
      <c r="B296" s="53" t="s">
        <v>624</v>
      </c>
      <c r="C296" s="61" t="s">
        <v>595</v>
      </c>
      <c r="D296" s="46" t="str">
        <f t="shared" si="14"/>
        <v>TBC</v>
      </c>
      <c r="E296" s="46" t="s">
        <v>595</v>
      </c>
      <c r="F296" s="34" t="s">
        <v>927</v>
      </c>
      <c r="G296" s="150" t="s">
        <v>105</v>
      </c>
      <c r="H296" s="50" t="s">
        <v>571</v>
      </c>
      <c r="I296" s="50" t="s">
        <v>595</v>
      </c>
      <c r="J296" s="50" t="s">
        <v>40</v>
      </c>
      <c r="K296" s="50" t="s">
        <v>41</v>
      </c>
      <c r="L296" s="48" t="s">
        <v>595</v>
      </c>
      <c r="M296" s="36" t="s">
        <v>928</v>
      </c>
      <c r="N296" s="48" t="s">
        <v>595</v>
      </c>
      <c r="O296" s="48" t="s">
        <v>595</v>
      </c>
      <c r="P296" s="48" t="s">
        <v>595</v>
      </c>
      <c r="Q296" s="48" t="s">
        <v>595</v>
      </c>
      <c r="R296" s="52" t="s">
        <v>604</v>
      </c>
      <c r="S296" s="53" t="s">
        <v>34</v>
      </c>
    </row>
    <row r="297" spans="1:19" ht="84.75" customHeight="1" x14ac:dyDescent="0.2">
      <c r="A297" s="44" t="s">
        <v>595</v>
      </c>
      <c r="B297" s="53" t="s">
        <v>624</v>
      </c>
      <c r="C297" s="70" t="s">
        <v>595</v>
      </c>
      <c r="D297" s="78" t="str">
        <f t="shared" si="14"/>
        <v>TBC</v>
      </c>
      <c r="E297" s="46" t="s">
        <v>595</v>
      </c>
      <c r="F297" s="33" t="s">
        <v>929</v>
      </c>
      <c r="G297" s="48" t="s">
        <v>28</v>
      </c>
      <c r="H297" s="53" t="s">
        <v>397</v>
      </c>
      <c r="I297" s="50" t="s">
        <v>595</v>
      </c>
      <c r="J297" s="54" t="s">
        <v>40</v>
      </c>
      <c r="K297" s="50" t="s">
        <v>41</v>
      </c>
      <c r="L297" s="48" t="s">
        <v>595</v>
      </c>
      <c r="M297" s="48" t="s">
        <v>206</v>
      </c>
      <c r="N297" s="48" t="s">
        <v>595</v>
      </c>
      <c r="O297" s="48" t="s">
        <v>595</v>
      </c>
      <c r="P297" s="48" t="s">
        <v>595</v>
      </c>
      <c r="Q297" s="48" t="s">
        <v>595</v>
      </c>
      <c r="R297" s="52" t="s">
        <v>930</v>
      </c>
      <c r="S297" s="53" t="s">
        <v>34</v>
      </c>
    </row>
    <row r="298" spans="1:19" ht="114" customHeight="1" x14ac:dyDescent="0.2">
      <c r="A298" s="44" t="s">
        <v>595</v>
      </c>
      <c r="B298" s="53" t="s">
        <v>624</v>
      </c>
      <c r="C298" s="69" t="s">
        <v>595</v>
      </c>
      <c r="D298" s="78" t="s">
        <v>595</v>
      </c>
      <c r="E298" s="67" t="s">
        <v>595</v>
      </c>
      <c r="F298" s="33" t="s">
        <v>931</v>
      </c>
      <c r="G298" s="48" t="s">
        <v>55</v>
      </c>
      <c r="H298" s="97" t="s">
        <v>932</v>
      </c>
      <c r="I298" s="50" t="s">
        <v>595</v>
      </c>
      <c r="J298" s="54" t="s">
        <v>156</v>
      </c>
      <c r="K298" s="50" t="s">
        <v>41</v>
      </c>
      <c r="L298" s="48">
        <v>30</v>
      </c>
      <c r="M298" s="50" t="s">
        <v>50</v>
      </c>
      <c r="N298" s="48" t="s">
        <v>595</v>
      </c>
      <c r="O298" s="48" t="s">
        <v>595</v>
      </c>
      <c r="P298" s="58">
        <v>2300</v>
      </c>
      <c r="Q298" s="48" t="s">
        <v>595</v>
      </c>
      <c r="R298" s="52" t="s">
        <v>678</v>
      </c>
      <c r="S298" s="53" t="s">
        <v>112</v>
      </c>
    </row>
    <row r="299" spans="1:19" ht="102" customHeight="1" x14ac:dyDescent="0.2">
      <c r="A299" s="44" t="s">
        <v>595</v>
      </c>
      <c r="B299" s="53" t="s">
        <v>624</v>
      </c>
      <c r="C299" s="70" t="s">
        <v>595</v>
      </c>
      <c r="D299" s="78" t="str">
        <f t="shared" ref="D299:D342" si="15">IF(ISTEXT(L299),L299,L299+C299)</f>
        <v>TBC</v>
      </c>
      <c r="E299" s="46" t="s">
        <v>595</v>
      </c>
      <c r="F299" s="33" t="s">
        <v>933</v>
      </c>
      <c r="G299" s="49" t="s">
        <v>28</v>
      </c>
      <c r="H299" s="109" t="s">
        <v>272</v>
      </c>
      <c r="I299" s="50" t="s">
        <v>595</v>
      </c>
      <c r="J299" s="51" t="s">
        <v>40</v>
      </c>
      <c r="K299" s="50" t="s">
        <v>229</v>
      </c>
      <c r="L299" s="48" t="s">
        <v>595</v>
      </c>
      <c r="M299" s="48" t="s">
        <v>72</v>
      </c>
      <c r="N299" s="48" t="s">
        <v>595</v>
      </c>
      <c r="O299" s="48" t="s">
        <v>595</v>
      </c>
      <c r="P299" s="48" t="s">
        <v>595</v>
      </c>
      <c r="Q299" s="48" t="s">
        <v>595</v>
      </c>
      <c r="R299" s="55" t="s">
        <v>604</v>
      </c>
      <c r="S299" s="53" t="s">
        <v>34</v>
      </c>
    </row>
    <row r="300" spans="1:19" ht="108.75" customHeight="1" x14ac:dyDescent="0.2">
      <c r="A300" s="44" t="s">
        <v>595</v>
      </c>
      <c r="B300" s="50" t="s">
        <v>624</v>
      </c>
      <c r="C300" s="69" t="s">
        <v>595</v>
      </c>
      <c r="D300" s="108" t="str">
        <f t="shared" si="15"/>
        <v>TBC</v>
      </c>
      <c r="E300" s="71" t="s">
        <v>595</v>
      </c>
      <c r="F300" s="40" t="s">
        <v>934</v>
      </c>
      <c r="G300" s="49" t="s">
        <v>28</v>
      </c>
      <c r="H300" s="97" t="s">
        <v>84</v>
      </c>
      <c r="I300" s="49" t="s">
        <v>595</v>
      </c>
      <c r="J300" s="51" t="s">
        <v>40</v>
      </c>
      <c r="K300" s="50" t="s">
        <v>41</v>
      </c>
      <c r="L300" s="51" t="s">
        <v>595</v>
      </c>
      <c r="M300" s="49" t="s">
        <v>292</v>
      </c>
      <c r="N300" s="48" t="s">
        <v>595</v>
      </c>
      <c r="O300" s="48" t="s">
        <v>595</v>
      </c>
      <c r="P300" s="48" t="s">
        <v>595</v>
      </c>
      <c r="Q300" s="48" t="s">
        <v>595</v>
      </c>
      <c r="R300" s="52" t="s">
        <v>935</v>
      </c>
      <c r="S300" s="50" t="s">
        <v>34</v>
      </c>
    </row>
    <row r="301" spans="1:19" ht="87.75" customHeight="1" x14ac:dyDescent="0.2">
      <c r="A301" s="44" t="s">
        <v>595</v>
      </c>
      <c r="B301" s="50" t="s">
        <v>624</v>
      </c>
      <c r="C301" s="69" t="s">
        <v>595</v>
      </c>
      <c r="D301" s="108" t="str">
        <f t="shared" si="15"/>
        <v>TBC</v>
      </c>
      <c r="E301" s="71" t="s">
        <v>595</v>
      </c>
      <c r="F301" s="40" t="s">
        <v>936</v>
      </c>
      <c r="G301" s="49" t="s">
        <v>28</v>
      </c>
      <c r="H301" s="97" t="s">
        <v>272</v>
      </c>
      <c r="I301" s="50" t="s">
        <v>595</v>
      </c>
      <c r="J301" s="54" t="s">
        <v>40</v>
      </c>
      <c r="K301" s="50" t="s">
        <v>41</v>
      </c>
      <c r="L301" s="48" t="s">
        <v>595</v>
      </c>
      <c r="M301" s="53" t="s">
        <v>50</v>
      </c>
      <c r="N301" s="48" t="s">
        <v>595</v>
      </c>
      <c r="O301" s="48" t="s">
        <v>595</v>
      </c>
      <c r="P301" s="48" t="s">
        <v>595</v>
      </c>
      <c r="Q301" s="48" t="s">
        <v>595</v>
      </c>
      <c r="R301" s="52" t="s">
        <v>937</v>
      </c>
      <c r="S301" s="50" t="s">
        <v>34</v>
      </c>
    </row>
    <row r="302" spans="1:19" ht="87" customHeight="1" x14ac:dyDescent="0.2">
      <c r="A302" s="44" t="s">
        <v>595</v>
      </c>
      <c r="B302" s="53" t="s">
        <v>624</v>
      </c>
      <c r="C302" s="70" t="s">
        <v>595</v>
      </c>
      <c r="D302" s="67" t="str">
        <f t="shared" si="15"/>
        <v>Suspended</v>
      </c>
      <c r="E302" s="46" t="s">
        <v>938</v>
      </c>
      <c r="F302" s="32" t="s">
        <v>939</v>
      </c>
      <c r="G302" s="48" t="s">
        <v>28</v>
      </c>
      <c r="H302" s="53" t="s">
        <v>397</v>
      </c>
      <c r="I302" s="50" t="s">
        <v>938</v>
      </c>
      <c r="J302" s="54" t="s">
        <v>40</v>
      </c>
      <c r="K302" s="50" t="s">
        <v>41</v>
      </c>
      <c r="L302" s="48" t="s">
        <v>938</v>
      </c>
      <c r="M302" s="48" t="s">
        <v>72</v>
      </c>
      <c r="N302" s="48" t="s">
        <v>938</v>
      </c>
      <c r="O302" s="48" t="s">
        <v>938</v>
      </c>
      <c r="P302" s="48" t="s">
        <v>938</v>
      </c>
      <c r="Q302" s="48" t="s">
        <v>938</v>
      </c>
      <c r="R302" s="52" t="s">
        <v>940</v>
      </c>
      <c r="S302" s="53" t="s">
        <v>34</v>
      </c>
    </row>
    <row r="303" spans="1:19" ht="95.25" customHeight="1" x14ac:dyDescent="0.2">
      <c r="A303" s="245" t="s">
        <v>595</v>
      </c>
      <c r="B303" s="50" t="s">
        <v>624</v>
      </c>
      <c r="C303" s="69" t="s">
        <v>595</v>
      </c>
      <c r="D303" s="46" t="str">
        <f t="shared" si="15"/>
        <v>Suspended</v>
      </c>
      <c r="E303" s="71" t="s">
        <v>938</v>
      </c>
      <c r="F303" s="39" t="s">
        <v>941</v>
      </c>
      <c r="G303" s="49" t="s">
        <v>253</v>
      </c>
      <c r="H303" s="53" t="s">
        <v>253</v>
      </c>
      <c r="I303" s="50" t="s">
        <v>938</v>
      </c>
      <c r="J303" s="54" t="s">
        <v>156</v>
      </c>
      <c r="K303" s="50" t="s">
        <v>247</v>
      </c>
      <c r="L303" s="48" t="s">
        <v>938</v>
      </c>
      <c r="M303" s="53" t="s">
        <v>50</v>
      </c>
      <c r="N303" s="48" t="s">
        <v>938</v>
      </c>
      <c r="O303" s="48" t="s">
        <v>938</v>
      </c>
      <c r="P303" s="48" t="s">
        <v>938</v>
      </c>
      <c r="Q303" s="48" t="s">
        <v>938</v>
      </c>
      <c r="R303" s="52" t="s">
        <v>942</v>
      </c>
      <c r="S303" s="50" t="s">
        <v>34</v>
      </c>
    </row>
    <row r="304" spans="1:19" ht="95.25" customHeight="1" x14ac:dyDescent="0.2">
      <c r="A304" s="44" t="s">
        <v>595</v>
      </c>
      <c r="B304" s="53" t="s">
        <v>624</v>
      </c>
      <c r="C304" s="69" t="s">
        <v>595</v>
      </c>
      <c r="D304" s="67" t="str">
        <f t="shared" si="15"/>
        <v>Suspended</v>
      </c>
      <c r="E304" s="71" t="s">
        <v>938</v>
      </c>
      <c r="F304" s="32" t="s">
        <v>943</v>
      </c>
      <c r="G304" s="53" t="s">
        <v>28</v>
      </c>
      <c r="H304" s="50" t="s">
        <v>944</v>
      </c>
      <c r="I304" s="50" t="s">
        <v>938</v>
      </c>
      <c r="J304" s="51" t="s">
        <v>40</v>
      </c>
      <c r="K304" s="50" t="s">
        <v>41</v>
      </c>
      <c r="L304" s="48" t="s">
        <v>938</v>
      </c>
      <c r="M304" s="50" t="s">
        <v>938</v>
      </c>
      <c r="N304" s="48" t="s">
        <v>938</v>
      </c>
      <c r="O304" s="48" t="s">
        <v>938</v>
      </c>
      <c r="P304" s="48" t="s">
        <v>938</v>
      </c>
      <c r="Q304" s="48" t="s">
        <v>938</v>
      </c>
      <c r="R304" s="55" t="s">
        <v>945</v>
      </c>
      <c r="S304" s="53" t="s">
        <v>34</v>
      </c>
    </row>
    <row r="305" spans="1:19" ht="95.25" customHeight="1" x14ac:dyDescent="0.2">
      <c r="A305" s="44" t="s">
        <v>595</v>
      </c>
      <c r="B305" s="53" t="s">
        <v>624</v>
      </c>
      <c r="C305" s="69" t="s">
        <v>595</v>
      </c>
      <c r="D305" s="67" t="str">
        <f t="shared" si="15"/>
        <v>Suspended</v>
      </c>
      <c r="E305" s="71" t="s">
        <v>938</v>
      </c>
      <c r="F305" s="32" t="s">
        <v>946</v>
      </c>
      <c r="G305" s="53" t="s">
        <v>28</v>
      </c>
      <c r="H305" s="50" t="s">
        <v>31</v>
      </c>
      <c r="I305" s="50" t="s">
        <v>938</v>
      </c>
      <c r="J305" s="51" t="s">
        <v>40</v>
      </c>
      <c r="K305" s="50" t="s">
        <v>41</v>
      </c>
      <c r="L305" s="48" t="s">
        <v>938</v>
      </c>
      <c r="M305" s="50" t="s">
        <v>938</v>
      </c>
      <c r="N305" s="48" t="s">
        <v>938</v>
      </c>
      <c r="O305" s="48" t="s">
        <v>938</v>
      </c>
      <c r="P305" s="48" t="s">
        <v>938</v>
      </c>
      <c r="Q305" s="48" t="s">
        <v>938</v>
      </c>
      <c r="R305" s="52" t="s">
        <v>947</v>
      </c>
      <c r="S305" s="53" t="s">
        <v>34</v>
      </c>
    </row>
    <row r="306" spans="1:19" ht="95.25" customHeight="1" x14ac:dyDescent="0.2">
      <c r="A306" s="44" t="s">
        <v>595</v>
      </c>
      <c r="B306" s="53" t="s">
        <v>624</v>
      </c>
      <c r="C306" s="69" t="s">
        <v>595</v>
      </c>
      <c r="D306" s="46" t="str">
        <f t="shared" si="15"/>
        <v>Suspended</v>
      </c>
      <c r="E306" s="71" t="s">
        <v>938</v>
      </c>
      <c r="F306" s="32" t="s">
        <v>948</v>
      </c>
      <c r="G306" s="53" t="s">
        <v>28</v>
      </c>
      <c r="H306" s="50" t="s">
        <v>272</v>
      </c>
      <c r="I306" s="50" t="s">
        <v>938</v>
      </c>
      <c r="J306" s="50" t="s">
        <v>40</v>
      </c>
      <c r="K306" s="50" t="s">
        <v>41</v>
      </c>
      <c r="L306" s="48" t="s">
        <v>938</v>
      </c>
      <c r="M306" s="49" t="s">
        <v>938</v>
      </c>
      <c r="N306" s="48" t="s">
        <v>938</v>
      </c>
      <c r="O306" s="48" t="s">
        <v>938</v>
      </c>
      <c r="P306" s="48" t="s">
        <v>938</v>
      </c>
      <c r="Q306" s="48" t="s">
        <v>938</v>
      </c>
      <c r="R306" s="52" t="s">
        <v>949</v>
      </c>
      <c r="S306" s="53" t="s">
        <v>34</v>
      </c>
    </row>
    <row r="307" spans="1:19" ht="94.5" customHeight="1" x14ac:dyDescent="0.2">
      <c r="A307" s="44" t="s">
        <v>595</v>
      </c>
      <c r="B307" s="53" t="s">
        <v>624</v>
      </c>
      <c r="C307" s="66" t="s">
        <v>595</v>
      </c>
      <c r="D307" s="108" t="str">
        <f t="shared" si="15"/>
        <v>Suspended</v>
      </c>
      <c r="E307" s="67" t="s">
        <v>938</v>
      </c>
      <c r="F307" s="32" t="s">
        <v>950</v>
      </c>
      <c r="G307" s="49" t="s">
        <v>28</v>
      </c>
      <c r="H307" s="109" t="s">
        <v>462</v>
      </c>
      <c r="I307" s="50" t="s">
        <v>938</v>
      </c>
      <c r="J307" s="51" t="s">
        <v>40</v>
      </c>
      <c r="K307" s="50" t="s">
        <v>229</v>
      </c>
      <c r="L307" s="48" t="s">
        <v>938</v>
      </c>
      <c r="M307" s="36" t="s">
        <v>292</v>
      </c>
      <c r="N307" s="48" t="s">
        <v>938</v>
      </c>
      <c r="O307" s="48" t="s">
        <v>938</v>
      </c>
      <c r="P307" s="48" t="s">
        <v>938</v>
      </c>
      <c r="Q307" s="48" t="s">
        <v>938</v>
      </c>
      <c r="R307" s="52" t="s">
        <v>947</v>
      </c>
      <c r="S307" s="53" t="s">
        <v>34</v>
      </c>
    </row>
    <row r="308" spans="1:19" ht="111.75" customHeight="1" x14ac:dyDescent="0.2">
      <c r="A308" s="44" t="s">
        <v>595</v>
      </c>
      <c r="B308" s="53" t="s">
        <v>624</v>
      </c>
      <c r="C308" s="66" t="s">
        <v>595</v>
      </c>
      <c r="D308" s="108" t="str">
        <f t="shared" si="15"/>
        <v>Suspended</v>
      </c>
      <c r="E308" s="67" t="s">
        <v>938</v>
      </c>
      <c r="F308" s="33" t="s">
        <v>951</v>
      </c>
      <c r="G308" s="186" t="s">
        <v>359</v>
      </c>
      <c r="H308" s="97" t="s">
        <v>546</v>
      </c>
      <c r="I308" s="50" t="s">
        <v>938</v>
      </c>
      <c r="J308" s="54" t="s">
        <v>156</v>
      </c>
      <c r="K308" s="50" t="s">
        <v>41</v>
      </c>
      <c r="L308" s="48" t="s">
        <v>938</v>
      </c>
      <c r="M308" s="48" t="s">
        <v>952</v>
      </c>
      <c r="N308" s="48" t="s">
        <v>938</v>
      </c>
      <c r="O308" s="48" t="s">
        <v>938</v>
      </c>
      <c r="P308" s="48" t="s">
        <v>938</v>
      </c>
      <c r="Q308" s="48" t="s">
        <v>938</v>
      </c>
      <c r="R308" s="55" t="s">
        <v>947</v>
      </c>
      <c r="S308" s="53" t="s">
        <v>34</v>
      </c>
    </row>
    <row r="309" spans="1:19" ht="134.25" customHeight="1" x14ac:dyDescent="0.2">
      <c r="A309" s="44" t="s">
        <v>595</v>
      </c>
      <c r="B309" s="53" t="s">
        <v>624</v>
      </c>
      <c r="C309" s="69" t="s">
        <v>595</v>
      </c>
      <c r="D309" s="108" t="str">
        <f t="shared" si="15"/>
        <v>Suspended</v>
      </c>
      <c r="E309" s="46" t="s">
        <v>938</v>
      </c>
      <c r="F309" s="33" t="s">
        <v>953</v>
      </c>
      <c r="G309" s="49" t="s">
        <v>28</v>
      </c>
      <c r="H309" s="97" t="s">
        <v>114</v>
      </c>
      <c r="I309" s="53" t="s">
        <v>938</v>
      </c>
      <c r="J309" s="51" t="s">
        <v>40</v>
      </c>
      <c r="K309" s="50" t="s">
        <v>41</v>
      </c>
      <c r="L309" s="50" t="s">
        <v>938</v>
      </c>
      <c r="M309" s="48" t="s">
        <v>292</v>
      </c>
      <c r="N309" s="48" t="s">
        <v>938</v>
      </c>
      <c r="O309" s="48" t="s">
        <v>938</v>
      </c>
      <c r="P309" s="48" t="s">
        <v>938</v>
      </c>
      <c r="Q309" s="48" t="s">
        <v>938</v>
      </c>
      <c r="R309" s="52" t="s">
        <v>954</v>
      </c>
      <c r="S309" s="53" t="s">
        <v>34</v>
      </c>
    </row>
    <row r="310" spans="1:19" ht="113.25" customHeight="1" x14ac:dyDescent="0.2">
      <c r="A310" s="44" t="s">
        <v>595</v>
      </c>
      <c r="B310" s="53" t="s">
        <v>624</v>
      </c>
      <c r="C310" s="69" t="s">
        <v>595</v>
      </c>
      <c r="D310" s="46" t="str">
        <f t="shared" si="15"/>
        <v>Suspended</v>
      </c>
      <c r="E310" s="46" t="s">
        <v>938</v>
      </c>
      <c r="F310" s="33" t="s">
        <v>955</v>
      </c>
      <c r="G310" s="49" t="s">
        <v>28</v>
      </c>
      <c r="H310" s="53" t="s">
        <v>98</v>
      </c>
      <c r="I310" s="53" t="s">
        <v>938</v>
      </c>
      <c r="J310" s="51" t="s">
        <v>40</v>
      </c>
      <c r="K310" s="50" t="s">
        <v>41</v>
      </c>
      <c r="L310" s="50" t="s">
        <v>938</v>
      </c>
      <c r="M310" s="48" t="s">
        <v>72</v>
      </c>
      <c r="N310" s="48" t="s">
        <v>938</v>
      </c>
      <c r="O310" s="48" t="s">
        <v>938</v>
      </c>
      <c r="P310" s="58" t="s">
        <v>938</v>
      </c>
      <c r="Q310" s="48" t="s">
        <v>938</v>
      </c>
      <c r="R310" s="52" t="s">
        <v>956</v>
      </c>
      <c r="S310" s="53" t="s">
        <v>34</v>
      </c>
    </row>
    <row r="311" spans="1:19" ht="120.75" customHeight="1" x14ac:dyDescent="0.2">
      <c r="A311" s="44" t="s">
        <v>595</v>
      </c>
      <c r="B311" s="50" t="s">
        <v>624</v>
      </c>
      <c r="C311" s="69" t="s">
        <v>595</v>
      </c>
      <c r="D311" s="46" t="str">
        <f t="shared" si="15"/>
        <v>Suspended</v>
      </c>
      <c r="E311" s="71" t="s">
        <v>938</v>
      </c>
      <c r="F311" s="39" t="s">
        <v>957</v>
      </c>
      <c r="G311" s="49" t="s">
        <v>28</v>
      </c>
      <c r="H311" s="53" t="s">
        <v>98</v>
      </c>
      <c r="I311" s="50" t="s">
        <v>938</v>
      </c>
      <c r="J311" s="51" t="s">
        <v>40</v>
      </c>
      <c r="K311" s="50" t="s">
        <v>41</v>
      </c>
      <c r="L311" s="48" t="s">
        <v>938</v>
      </c>
      <c r="M311" s="53" t="s">
        <v>50</v>
      </c>
      <c r="N311" s="48" t="s">
        <v>938</v>
      </c>
      <c r="O311" s="48" t="s">
        <v>938</v>
      </c>
      <c r="P311" s="58" t="s">
        <v>938</v>
      </c>
      <c r="Q311" s="48" t="s">
        <v>938</v>
      </c>
      <c r="R311" s="52" t="s">
        <v>958</v>
      </c>
      <c r="S311" s="50" t="s">
        <v>34</v>
      </c>
    </row>
    <row r="312" spans="1:19" ht="100.5" customHeight="1" x14ac:dyDescent="0.2">
      <c r="A312" s="44" t="s">
        <v>595</v>
      </c>
      <c r="B312" s="53" t="s">
        <v>624</v>
      </c>
      <c r="C312" s="70" t="s">
        <v>595</v>
      </c>
      <c r="D312" s="46" t="str">
        <f t="shared" si="15"/>
        <v>Suspended</v>
      </c>
      <c r="E312" s="46" t="s">
        <v>938</v>
      </c>
      <c r="F312" s="217" t="s">
        <v>959</v>
      </c>
      <c r="G312" s="53" t="s">
        <v>28</v>
      </c>
      <c r="H312" s="50" t="s">
        <v>84</v>
      </c>
      <c r="I312" s="50" t="s">
        <v>938</v>
      </c>
      <c r="J312" s="51" t="s">
        <v>40</v>
      </c>
      <c r="K312" s="50" t="s">
        <v>41</v>
      </c>
      <c r="L312" s="48" t="s">
        <v>938</v>
      </c>
      <c r="M312" s="36" t="s">
        <v>72</v>
      </c>
      <c r="N312" s="48" t="s">
        <v>938</v>
      </c>
      <c r="O312" s="48" t="s">
        <v>938</v>
      </c>
      <c r="P312" s="58" t="s">
        <v>938</v>
      </c>
      <c r="Q312" s="48" t="s">
        <v>938</v>
      </c>
      <c r="R312" s="52" t="s">
        <v>958</v>
      </c>
      <c r="S312" s="53" t="s">
        <v>34</v>
      </c>
    </row>
    <row r="313" spans="1:19" ht="171.75" customHeight="1" x14ac:dyDescent="0.2">
      <c r="A313" s="44" t="s">
        <v>595</v>
      </c>
      <c r="B313" s="50" t="s">
        <v>624</v>
      </c>
      <c r="C313" s="69" t="s">
        <v>595</v>
      </c>
      <c r="D313" s="46" t="str">
        <f t="shared" si="15"/>
        <v>Suspended</v>
      </c>
      <c r="E313" s="71" t="s">
        <v>938</v>
      </c>
      <c r="F313" s="39" t="s">
        <v>960</v>
      </c>
      <c r="G313" s="53" t="s">
        <v>28</v>
      </c>
      <c r="H313" s="50" t="s">
        <v>84</v>
      </c>
      <c r="I313" s="50" t="s">
        <v>938</v>
      </c>
      <c r="J313" s="51" t="s">
        <v>40</v>
      </c>
      <c r="K313" s="50" t="s">
        <v>41</v>
      </c>
      <c r="L313" s="48" t="s">
        <v>938</v>
      </c>
      <c r="M313" s="48" t="s">
        <v>292</v>
      </c>
      <c r="N313" s="48" t="s">
        <v>938</v>
      </c>
      <c r="O313" s="48" t="s">
        <v>938</v>
      </c>
      <c r="P313" s="58" t="s">
        <v>938</v>
      </c>
      <c r="Q313" s="48" t="s">
        <v>938</v>
      </c>
      <c r="R313" s="52" t="s">
        <v>961</v>
      </c>
      <c r="S313" s="50" t="s">
        <v>34</v>
      </c>
    </row>
    <row r="314" spans="1:19" ht="86.25" customHeight="1" x14ac:dyDescent="0.2">
      <c r="A314" s="44" t="s">
        <v>595</v>
      </c>
      <c r="B314" s="53" t="s">
        <v>624</v>
      </c>
      <c r="C314" s="70" t="s">
        <v>595</v>
      </c>
      <c r="D314" s="46" t="str">
        <f t="shared" si="15"/>
        <v>Suspended</v>
      </c>
      <c r="E314" s="46" t="s">
        <v>938</v>
      </c>
      <c r="F314" s="40" t="s">
        <v>962</v>
      </c>
      <c r="G314" s="49" t="s">
        <v>154</v>
      </c>
      <c r="H314" s="50" t="s">
        <v>155</v>
      </c>
      <c r="I314" s="53" t="s">
        <v>938</v>
      </c>
      <c r="J314" s="50" t="s">
        <v>156</v>
      </c>
      <c r="K314" s="50" t="s">
        <v>41</v>
      </c>
      <c r="L314" s="50" t="s">
        <v>938</v>
      </c>
      <c r="M314" s="48" t="s">
        <v>72</v>
      </c>
      <c r="N314" s="49" t="s">
        <v>938</v>
      </c>
      <c r="O314" s="49" t="s">
        <v>938</v>
      </c>
      <c r="P314" s="49" t="s">
        <v>938</v>
      </c>
      <c r="Q314" s="49" t="s">
        <v>938</v>
      </c>
      <c r="R314" s="52" t="s">
        <v>963</v>
      </c>
      <c r="S314" s="53" t="s">
        <v>34</v>
      </c>
    </row>
    <row r="315" spans="1:19" ht="91.5" customHeight="1" x14ac:dyDescent="0.2">
      <c r="A315" s="44" t="s">
        <v>595</v>
      </c>
      <c r="B315" s="53" t="s">
        <v>624</v>
      </c>
      <c r="C315" s="70" t="s">
        <v>595</v>
      </c>
      <c r="D315" s="46" t="str">
        <f t="shared" si="15"/>
        <v>Suspended</v>
      </c>
      <c r="E315" s="46" t="s">
        <v>938</v>
      </c>
      <c r="F315" s="39" t="s">
        <v>964</v>
      </c>
      <c r="G315" s="48" t="s">
        <v>28</v>
      </c>
      <c r="H315" s="53" t="s">
        <v>633</v>
      </c>
      <c r="I315" s="50" t="s">
        <v>938</v>
      </c>
      <c r="J315" s="51" t="s">
        <v>40</v>
      </c>
      <c r="K315" s="50" t="s">
        <v>41</v>
      </c>
      <c r="L315" s="48" t="s">
        <v>938</v>
      </c>
      <c r="M315" s="48" t="s">
        <v>292</v>
      </c>
      <c r="N315" s="48" t="s">
        <v>938</v>
      </c>
      <c r="O315" s="48" t="s">
        <v>938</v>
      </c>
      <c r="P315" s="58" t="s">
        <v>938</v>
      </c>
      <c r="Q315" s="48" t="s">
        <v>938</v>
      </c>
      <c r="R315" s="52" t="s">
        <v>965</v>
      </c>
      <c r="S315" s="53" t="s">
        <v>34</v>
      </c>
    </row>
    <row r="316" spans="1:19" ht="114" customHeight="1" x14ac:dyDescent="0.2">
      <c r="A316" s="44" t="s">
        <v>595</v>
      </c>
      <c r="B316" s="53" t="s">
        <v>624</v>
      </c>
      <c r="C316" s="70" t="s">
        <v>595</v>
      </c>
      <c r="D316" s="78" t="str">
        <f t="shared" si="15"/>
        <v>Suspended</v>
      </c>
      <c r="E316" s="67" t="s">
        <v>938</v>
      </c>
      <c r="F316" s="33" t="s">
        <v>966</v>
      </c>
      <c r="G316" s="48" t="s">
        <v>28</v>
      </c>
      <c r="H316" s="97" t="s">
        <v>538</v>
      </c>
      <c r="I316" s="50" t="s">
        <v>938</v>
      </c>
      <c r="J316" s="54" t="s">
        <v>40</v>
      </c>
      <c r="K316" s="50" t="s">
        <v>41</v>
      </c>
      <c r="L316" s="48" t="s">
        <v>938</v>
      </c>
      <c r="M316" s="48" t="s">
        <v>938</v>
      </c>
      <c r="N316" s="48" t="s">
        <v>938</v>
      </c>
      <c r="O316" s="50" t="s">
        <v>938</v>
      </c>
      <c r="P316" s="58" t="s">
        <v>938</v>
      </c>
      <c r="Q316" s="48" t="s">
        <v>938</v>
      </c>
      <c r="R316" s="52" t="s">
        <v>967</v>
      </c>
      <c r="S316" s="53" t="s">
        <v>34</v>
      </c>
    </row>
    <row r="317" spans="1:19" ht="100.5" customHeight="1" x14ac:dyDescent="0.2">
      <c r="A317" s="44" t="s">
        <v>595</v>
      </c>
      <c r="B317" s="53" t="s">
        <v>624</v>
      </c>
      <c r="C317" s="69" t="s">
        <v>595</v>
      </c>
      <c r="D317" s="108" t="str">
        <f t="shared" si="15"/>
        <v>Suspended</v>
      </c>
      <c r="E317" s="78" t="s">
        <v>938</v>
      </c>
      <c r="F317" s="33" t="s">
        <v>968</v>
      </c>
      <c r="G317" s="53" t="s">
        <v>28</v>
      </c>
      <c r="H317" s="109" t="s">
        <v>241</v>
      </c>
      <c r="I317" s="50" t="s">
        <v>938</v>
      </c>
      <c r="J317" s="51" t="s">
        <v>40</v>
      </c>
      <c r="K317" s="50" t="s">
        <v>41</v>
      </c>
      <c r="L317" s="48" t="s">
        <v>938</v>
      </c>
      <c r="M317" s="48" t="s">
        <v>72</v>
      </c>
      <c r="N317" s="48" t="s">
        <v>938</v>
      </c>
      <c r="O317" s="48" t="s">
        <v>938</v>
      </c>
      <c r="P317" s="48" t="s">
        <v>938</v>
      </c>
      <c r="Q317" s="48" t="s">
        <v>938</v>
      </c>
      <c r="R317" s="52" t="s">
        <v>969</v>
      </c>
      <c r="S317" s="53" t="s">
        <v>34</v>
      </c>
    </row>
    <row r="318" spans="1:19" ht="168" customHeight="1" x14ac:dyDescent="0.2">
      <c r="A318" s="44" t="s">
        <v>595</v>
      </c>
      <c r="B318" s="53" t="s">
        <v>624</v>
      </c>
      <c r="C318" s="69" t="s">
        <v>595</v>
      </c>
      <c r="D318" s="108" t="str">
        <f t="shared" si="15"/>
        <v>Suspended</v>
      </c>
      <c r="E318" s="46" t="s">
        <v>938</v>
      </c>
      <c r="F318" s="33" t="s">
        <v>970</v>
      </c>
      <c r="G318" s="53" t="s">
        <v>28</v>
      </c>
      <c r="H318" s="109" t="s">
        <v>84</v>
      </c>
      <c r="I318" s="50" t="s">
        <v>938</v>
      </c>
      <c r="J318" s="51" t="s">
        <v>40</v>
      </c>
      <c r="K318" s="50" t="s">
        <v>41</v>
      </c>
      <c r="L318" s="48" t="s">
        <v>938</v>
      </c>
      <c r="M318" s="48" t="s">
        <v>292</v>
      </c>
      <c r="N318" s="48" t="s">
        <v>938</v>
      </c>
      <c r="O318" s="48" t="s">
        <v>938</v>
      </c>
      <c r="P318" s="48" t="s">
        <v>938</v>
      </c>
      <c r="Q318" s="48" t="s">
        <v>938</v>
      </c>
      <c r="R318" s="52" t="s">
        <v>971</v>
      </c>
      <c r="S318" s="53" t="s">
        <v>34</v>
      </c>
    </row>
    <row r="319" spans="1:19" ht="107.25" customHeight="1" x14ac:dyDescent="0.2">
      <c r="A319" s="68" t="s">
        <v>595</v>
      </c>
      <c r="B319" s="53" t="s">
        <v>624</v>
      </c>
      <c r="C319" s="66" t="s">
        <v>595</v>
      </c>
      <c r="D319" s="67" t="str">
        <f t="shared" si="15"/>
        <v>Suspended</v>
      </c>
      <c r="E319" s="71" t="s">
        <v>938</v>
      </c>
      <c r="F319" s="32" t="s">
        <v>972</v>
      </c>
      <c r="G319" s="49" t="s">
        <v>28</v>
      </c>
      <c r="H319" s="50" t="s">
        <v>80</v>
      </c>
      <c r="I319" s="50" t="s">
        <v>938</v>
      </c>
      <c r="J319" s="51" t="s">
        <v>40</v>
      </c>
      <c r="K319" s="50" t="s">
        <v>41</v>
      </c>
      <c r="L319" s="48" t="s">
        <v>938</v>
      </c>
      <c r="M319" s="48" t="s">
        <v>72</v>
      </c>
      <c r="N319" s="48" t="s">
        <v>938</v>
      </c>
      <c r="O319" s="48" t="s">
        <v>938</v>
      </c>
      <c r="P319" s="48" t="s">
        <v>938</v>
      </c>
      <c r="Q319" s="48" t="s">
        <v>938</v>
      </c>
      <c r="R319" s="52" t="s">
        <v>969</v>
      </c>
      <c r="S319" s="53" t="s">
        <v>34</v>
      </c>
    </row>
    <row r="320" spans="1:19" ht="93" customHeight="1" x14ac:dyDescent="0.2">
      <c r="A320" s="68" t="s">
        <v>595</v>
      </c>
      <c r="B320" s="53" t="s">
        <v>624</v>
      </c>
      <c r="C320" s="66" t="s">
        <v>595</v>
      </c>
      <c r="D320" s="67" t="str">
        <f t="shared" si="15"/>
        <v>Suspended</v>
      </c>
      <c r="E320" s="71" t="s">
        <v>938</v>
      </c>
      <c r="F320" s="32" t="s">
        <v>973</v>
      </c>
      <c r="G320" s="50" t="s">
        <v>245</v>
      </c>
      <c r="H320" s="50" t="s">
        <v>431</v>
      </c>
      <c r="I320" s="50" t="s">
        <v>938</v>
      </c>
      <c r="J320" s="51" t="s">
        <v>40</v>
      </c>
      <c r="K320" s="50" t="s">
        <v>41</v>
      </c>
      <c r="L320" s="48" t="s">
        <v>938</v>
      </c>
      <c r="M320" s="48" t="s">
        <v>211</v>
      </c>
      <c r="N320" s="48" t="s">
        <v>938</v>
      </c>
      <c r="O320" s="48" t="s">
        <v>938</v>
      </c>
      <c r="P320" s="48" t="s">
        <v>938</v>
      </c>
      <c r="Q320" s="48" t="s">
        <v>938</v>
      </c>
      <c r="R320" s="85" t="s">
        <v>974</v>
      </c>
      <c r="S320" s="53" t="s">
        <v>34</v>
      </c>
    </row>
    <row r="321" spans="1:19" ht="122.25" customHeight="1" x14ac:dyDescent="0.2">
      <c r="A321" s="44" t="s">
        <v>595</v>
      </c>
      <c r="B321" s="53" t="s">
        <v>624</v>
      </c>
      <c r="C321" s="68" t="s">
        <v>595</v>
      </c>
      <c r="D321" s="46" t="str">
        <f t="shared" si="15"/>
        <v>Suspended</v>
      </c>
      <c r="E321" s="178" t="s">
        <v>938</v>
      </c>
      <c r="F321" s="217" t="s">
        <v>975</v>
      </c>
      <c r="G321" s="53" t="s">
        <v>48</v>
      </c>
      <c r="H321" s="50" t="s">
        <v>606</v>
      </c>
      <c r="I321" s="50" t="s">
        <v>938</v>
      </c>
      <c r="J321" s="51" t="s">
        <v>355</v>
      </c>
      <c r="K321" s="50" t="s">
        <v>41</v>
      </c>
      <c r="L321" s="50" t="s">
        <v>938</v>
      </c>
      <c r="M321" s="48" t="s">
        <v>72</v>
      </c>
      <c r="N321" s="48" t="s">
        <v>938</v>
      </c>
      <c r="O321" s="48" t="s">
        <v>938</v>
      </c>
      <c r="P321" s="48" t="s">
        <v>938</v>
      </c>
      <c r="Q321" s="48" t="s">
        <v>938</v>
      </c>
      <c r="R321" s="52" t="s">
        <v>976</v>
      </c>
      <c r="S321" s="53" t="s">
        <v>34</v>
      </c>
    </row>
    <row r="322" spans="1:19" ht="84.75" customHeight="1" x14ac:dyDescent="0.2">
      <c r="A322" s="44" t="s">
        <v>595</v>
      </c>
      <c r="B322" s="53" t="s">
        <v>624</v>
      </c>
      <c r="C322" s="69" t="s">
        <v>595</v>
      </c>
      <c r="D322" s="108" t="str">
        <f t="shared" si="15"/>
        <v>Suspended</v>
      </c>
      <c r="E322" s="46" t="s">
        <v>938</v>
      </c>
      <c r="F322" s="33" t="s">
        <v>977</v>
      </c>
      <c r="G322" s="50" t="s">
        <v>28</v>
      </c>
      <c r="H322" s="109" t="s">
        <v>84</v>
      </c>
      <c r="I322" s="50" t="s">
        <v>938</v>
      </c>
      <c r="J322" s="51" t="s">
        <v>40</v>
      </c>
      <c r="K322" s="50" t="s">
        <v>41</v>
      </c>
      <c r="L322" s="48" t="s">
        <v>938</v>
      </c>
      <c r="M322" s="48" t="s">
        <v>292</v>
      </c>
      <c r="N322" s="48" t="s">
        <v>938</v>
      </c>
      <c r="O322" s="48" t="s">
        <v>938</v>
      </c>
      <c r="P322" s="48" t="s">
        <v>938</v>
      </c>
      <c r="Q322" s="48" t="s">
        <v>938</v>
      </c>
      <c r="R322" s="52" t="s">
        <v>978</v>
      </c>
      <c r="S322" s="53" t="s">
        <v>34</v>
      </c>
    </row>
    <row r="323" spans="1:19" ht="87.75" customHeight="1" x14ac:dyDescent="0.2">
      <c r="A323" s="44" t="s">
        <v>595</v>
      </c>
      <c r="B323" s="53" t="s">
        <v>624</v>
      </c>
      <c r="C323" s="69" t="s">
        <v>595</v>
      </c>
      <c r="D323" s="108" t="str">
        <f t="shared" si="15"/>
        <v>Suspended</v>
      </c>
      <c r="E323" s="71" t="s">
        <v>938</v>
      </c>
      <c r="F323" s="33" t="s">
        <v>979</v>
      </c>
      <c r="G323" s="53" t="s">
        <v>666</v>
      </c>
      <c r="H323" s="109" t="s">
        <v>980</v>
      </c>
      <c r="I323" s="50" t="s">
        <v>938</v>
      </c>
      <c r="J323" s="51" t="s">
        <v>31</v>
      </c>
      <c r="K323" s="50" t="s">
        <v>31</v>
      </c>
      <c r="L323" s="48" t="s">
        <v>938</v>
      </c>
      <c r="M323" s="49" t="s">
        <v>938</v>
      </c>
      <c r="N323" s="48" t="s">
        <v>938</v>
      </c>
      <c r="O323" s="48" t="s">
        <v>938</v>
      </c>
      <c r="P323" s="48" t="s">
        <v>938</v>
      </c>
      <c r="Q323" s="48" t="s">
        <v>938</v>
      </c>
      <c r="R323" s="52" t="s">
        <v>981</v>
      </c>
      <c r="S323" s="53" t="s">
        <v>34</v>
      </c>
    </row>
    <row r="324" spans="1:19" ht="99" customHeight="1" x14ac:dyDescent="0.2">
      <c r="A324" s="44" t="s">
        <v>595</v>
      </c>
      <c r="B324" s="50" t="s">
        <v>624</v>
      </c>
      <c r="C324" s="69" t="s">
        <v>595</v>
      </c>
      <c r="D324" s="78" t="str">
        <f t="shared" si="15"/>
        <v>Suspended</v>
      </c>
      <c r="E324" s="46" t="s">
        <v>938</v>
      </c>
      <c r="F324" s="40" t="s">
        <v>982</v>
      </c>
      <c r="G324" s="49" t="s">
        <v>28</v>
      </c>
      <c r="H324" s="97" t="s">
        <v>84</v>
      </c>
      <c r="I324" s="49" t="s">
        <v>938</v>
      </c>
      <c r="J324" s="54" t="s">
        <v>40</v>
      </c>
      <c r="K324" s="50" t="s">
        <v>41</v>
      </c>
      <c r="L324" s="51" t="s">
        <v>938</v>
      </c>
      <c r="M324" s="49" t="s">
        <v>938</v>
      </c>
      <c r="N324" s="48" t="s">
        <v>938</v>
      </c>
      <c r="O324" s="48" t="s">
        <v>938</v>
      </c>
      <c r="P324" s="58" t="s">
        <v>938</v>
      </c>
      <c r="Q324" s="48" t="s">
        <v>938</v>
      </c>
      <c r="R324" s="52" t="s">
        <v>949</v>
      </c>
      <c r="S324" s="50" t="s">
        <v>34</v>
      </c>
    </row>
    <row r="325" spans="1:19" ht="99.6" customHeight="1" x14ac:dyDescent="0.2">
      <c r="A325" s="44" t="s">
        <v>595</v>
      </c>
      <c r="B325" s="293" t="s">
        <v>624</v>
      </c>
      <c r="C325" s="69" t="s">
        <v>595</v>
      </c>
      <c r="D325" s="46" t="str">
        <f t="shared" si="15"/>
        <v>Suspended</v>
      </c>
      <c r="E325" s="46" t="s">
        <v>938</v>
      </c>
      <c r="F325" s="40" t="s">
        <v>983</v>
      </c>
      <c r="G325" s="53" t="s">
        <v>245</v>
      </c>
      <c r="H325" s="97" t="s">
        <v>918</v>
      </c>
      <c r="I325" s="49" t="s">
        <v>938</v>
      </c>
      <c r="J325" s="54" t="s">
        <v>40</v>
      </c>
      <c r="K325" s="50" t="s">
        <v>41</v>
      </c>
      <c r="L325" s="51" t="s">
        <v>938</v>
      </c>
      <c r="M325" s="49" t="s">
        <v>72</v>
      </c>
      <c r="N325" s="48" t="s">
        <v>938</v>
      </c>
      <c r="O325" s="48" t="s">
        <v>938</v>
      </c>
      <c r="P325" s="58" t="s">
        <v>938</v>
      </c>
      <c r="Q325" s="48" t="s">
        <v>938</v>
      </c>
      <c r="R325" s="52" t="s">
        <v>984</v>
      </c>
      <c r="S325" s="50" t="s">
        <v>34</v>
      </c>
    </row>
    <row r="326" spans="1:19" ht="95.25" customHeight="1" x14ac:dyDescent="0.2">
      <c r="A326" s="44" t="s">
        <v>595</v>
      </c>
      <c r="B326" s="50" t="s">
        <v>624</v>
      </c>
      <c r="C326" s="69" t="s">
        <v>595</v>
      </c>
      <c r="D326" s="46" t="str">
        <f t="shared" si="15"/>
        <v>Suspended</v>
      </c>
      <c r="E326" s="71" t="s">
        <v>938</v>
      </c>
      <c r="F326" s="32" t="s">
        <v>985</v>
      </c>
      <c r="G326" s="53" t="s">
        <v>31</v>
      </c>
      <c r="H326" s="109" t="s">
        <v>31</v>
      </c>
      <c r="I326" s="50" t="s">
        <v>938</v>
      </c>
      <c r="J326" s="54" t="s">
        <v>31</v>
      </c>
      <c r="K326" s="50" t="s">
        <v>31</v>
      </c>
      <c r="L326" s="48" t="s">
        <v>938</v>
      </c>
      <c r="M326" s="50" t="s">
        <v>938</v>
      </c>
      <c r="N326" s="49" t="s">
        <v>938</v>
      </c>
      <c r="O326" s="50" t="s">
        <v>938</v>
      </c>
      <c r="P326" s="48" t="s">
        <v>938</v>
      </c>
      <c r="Q326" s="48" t="s">
        <v>938</v>
      </c>
      <c r="R326" s="52" t="s">
        <v>986</v>
      </c>
      <c r="S326" s="50" t="s">
        <v>34</v>
      </c>
    </row>
    <row r="327" spans="1:19" ht="126" customHeight="1" x14ac:dyDescent="0.2">
      <c r="A327" s="44" t="s">
        <v>595</v>
      </c>
      <c r="B327" s="293" t="s">
        <v>624</v>
      </c>
      <c r="C327" s="68" t="s">
        <v>595</v>
      </c>
      <c r="D327" s="46" t="str">
        <f t="shared" si="15"/>
        <v>Suspended</v>
      </c>
      <c r="E327" s="46" t="s">
        <v>938</v>
      </c>
      <c r="F327" s="32" t="s">
        <v>987</v>
      </c>
      <c r="G327" s="53" t="s">
        <v>224</v>
      </c>
      <c r="H327" s="109" t="s">
        <v>487</v>
      </c>
      <c r="I327" s="50" t="s">
        <v>938</v>
      </c>
      <c r="J327" s="54" t="s">
        <v>40</v>
      </c>
      <c r="K327" s="50" t="s">
        <v>41</v>
      </c>
      <c r="L327" s="48" t="s">
        <v>938</v>
      </c>
      <c r="M327" s="50" t="s">
        <v>50</v>
      </c>
      <c r="N327" s="50" t="s">
        <v>938</v>
      </c>
      <c r="O327" s="50" t="s">
        <v>938</v>
      </c>
      <c r="P327" s="50" t="s">
        <v>938</v>
      </c>
      <c r="Q327" s="50" t="s">
        <v>938</v>
      </c>
      <c r="R327" s="55" t="s">
        <v>958</v>
      </c>
      <c r="S327" s="50" t="s">
        <v>34</v>
      </c>
    </row>
    <row r="328" spans="1:19" ht="73.5" customHeight="1" x14ac:dyDescent="0.2">
      <c r="A328" s="44" t="s">
        <v>595</v>
      </c>
      <c r="B328" s="50" t="s">
        <v>624</v>
      </c>
      <c r="C328" s="70" t="s">
        <v>595</v>
      </c>
      <c r="D328" s="46" t="str">
        <f t="shared" si="15"/>
        <v>Suspended</v>
      </c>
      <c r="E328" s="46" t="s">
        <v>938</v>
      </c>
      <c r="F328" s="32" t="s">
        <v>988</v>
      </c>
      <c r="G328" s="53" t="s">
        <v>28</v>
      </c>
      <c r="H328" s="109" t="s">
        <v>538</v>
      </c>
      <c r="I328" s="50" t="s">
        <v>938</v>
      </c>
      <c r="J328" s="54" t="s">
        <v>31</v>
      </c>
      <c r="K328" s="50" t="s">
        <v>31</v>
      </c>
      <c r="L328" s="48" t="s">
        <v>938</v>
      </c>
      <c r="M328" s="50" t="s">
        <v>938</v>
      </c>
      <c r="N328" s="48" t="s">
        <v>938</v>
      </c>
      <c r="O328" s="48" t="s">
        <v>938</v>
      </c>
      <c r="P328" s="48" t="s">
        <v>938</v>
      </c>
      <c r="Q328" s="48" t="s">
        <v>938</v>
      </c>
      <c r="R328" s="52" t="s">
        <v>989</v>
      </c>
      <c r="S328" s="50" t="s">
        <v>34</v>
      </c>
    </row>
    <row r="329" spans="1:19" ht="87.75" customHeight="1" x14ac:dyDescent="0.2">
      <c r="A329" s="216" t="s">
        <v>595</v>
      </c>
      <c r="B329" s="50" t="s">
        <v>624</v>
      </c>
      <c r="C329" s="70" t="s">
        <v>595</v>
      </c>
      <c r="D329" s="46" t="str">
        <f t="shared" si="15"/>
        <v>Suspended</v>
      </c>
      <c r="E329" s="75" t="s">
        <v>938</v>
      </c>
      <c r="F329" s="39" t="s">
        <v>990</v>
      </c>
      <c r="G329" s="53" t="s">
        <v>28</v>
      </c>
      <c r="H329" s="109" t="s">
        <v>84</v>
      </c>
      <c r="I329" s="50" t="s">
        <v>938</v>
      </c>
      <c r="J329" s="54" t="s">
        <v>31</v>
      </c>
      <c r="K329" s="50" t="s">
        <v>31</v>
      </c>
      <c r="L329" s="48" t="s">
        <v>938</v>
      </c>
      <c r="M329" s="50" t="s">
        <v>938</v>
      </c>
      <c r="N329" s="48" t="s">
        <v>938</v>
      </c>
      <c r="O329" s="48" t="s">
        <v>938</v>
      </c>
      <c r="P329" s="48" t="s">
        <v>938</v>
      </c>
      <c r="Q329" s="48" t="s">
        <v>938</v>
      </c>
      <c r="R329" s="55" t="s">
        <v>991</v>
      </c>
      <c r="S329" s="50" t="s">
        <v>34</v>
      </c>
    </row>
    <row r="330" spans="1:19" ht="72" customHeight="1" x14ac:dyDescent="0.2">
      <c r="A330" s="44" t="s">
        <v>595</v>
      </c>
      <c r="B330" s="50" t="s">
        <v>624</v>
      </c>
      <c r="C330" s="68" t="s">
        <v>595</v>
      </c>
      <c r="D330" s="46" t="str">
        <f t="shared" si="15"/>
        <v>Suspended</v>
      </c>
      <c r="E330" s="63" t="s">
        <v>938</v>
      </c>
      <c r="F330" s="32" t="s">
        <v>992</v>
      </c>
      <c r="G330" s="53" t="s">
        <v>28</v>
      </c>
      <c r="H330" s="109" t="s">
        <v>538</v>
      </c>
      <c r="I330" s="50" t="s">
        <v>938</v>
      </c>
      <c r="J330" s="54" t="s">
        <v>31</v>
      </c>
      <c r="K330" s="50" t="s">
        <v>31</v>
      </c>
      <c r="L330" s="48" t="s">
        <v>938</v>
      </c>
      <c r="M330" s="50" t="s">
        <v>938</v>
      </c>
      <c r="N330" s="48" t="s">
        <v>938</v>
      </c>
      <c r="O330" s="48" t="s">
        <v>938</v>
      </c>
      <c r="P330" s="49" t="s">
        <v>938</v>
      </c>
      <c r="Q330" s="48" t="s">
        <v>938</v>
      </c>
      <c r="R330" s="85" t="s">
        <v>993</v>
      </c>
      <c r="S330" s="50" t="s">
        <v>34</v>
      </c>
    </row>
    <row r="331" spans="1:19" ht="104.1" customHeight="1" x14ac:dyDescent="0.2">
      <c r="A331" s="44" t="s">
        <v>595</v>
      </c>
      <c r="B331" s="50" t="s">
        <v>624</v>
      </c>
      <c r="C331" s="69" t="s">
        <v>595</v>
      </c>
      <c r="D331" s="46" t="str">
        <f t="shared" si="15"/>
        <v>Suspended</v>
      </c>
      <c r="E331" s="71" t="s">
        <v>938</v>
      </c>
      <c r="F331" s="39" t="s">
        <v>994</v>
      </c>
      <c r="G331" s="53" t="s">
        <v>37</v>
      </c>
      <c r="H331" s="109" t="s">
        <v>206</v>
      </c>
      <c r="I331" s="50" t="s">
        <v>938</v>
      </c>
      <c r="J331" s="54" t="s">
        <v>31</v>
      </c>
      <c r="K331" s="50" t="s">
        <v>31</v>
      </c>
      <c r="L331" s="48" t="s">
        <v>938</v>
      </c>
      <c r="M331" s="50" t="s">
        <v>938</v>
      </c>
      <c r="N331" s="48" t="s">
        <v>938</v>
      </c>
      <c r="O331" s="48" t="s">
        <v>938</v>
      </c>
      <c r="P331" s="48" t="s">
        <v>938</v>
      </c>
      <c r="Q331" s="48" t="s">
        <v>938</v>
      </c>
      <c r="R331" s="52" t="s">
        <v>947</v>
      </c>
      <c r="S331" s="50" t="s">
        <v>46</v>
      </c>
    </row>
    <row r="332" spans="1:19" ht="81" customHeight="1" x14ac:dyDescent="0.2">
      <c r="A332" s="44" t="s">
        <v>595</v>
      </c>
      <c r="B332" s="50" t="s">
        <v>624</v>
      </c>
      <c r="C332" s="69" t="s">
        <v>595</v>
      </c>
      <c r="D332" s="46" t="str">
        <f t="shared" si="15"/>
        <v>Suspended</v>
      </c>
      <c r="E332" s="71" t="s">
        <v>938</v>
      </c>
      <c r="F332" s="32" t="s">
        <v>995</v>
      </c>
      <c r="G332" s="53" t="s">
        <v>31</v>
      </c>
      <c r="H332" s="109" t="s">
        <v>31</v>
      </c>
      <c r="I332" s="50" t="s">
        <v>938</v>
      </c>
      <c r="J332" s="54" t="s">
        <v>31</v>
      </c>
      <c r="K332" s="50" t="s">
        <v>31</v>
      </c>
      <c r="L332" s="48" t="s">
        <v>938</v>
      </c>
      <c r="M332" s="50" t="s">
        <v>938</v>
      </c>
      <c r="N332" s="48" t="s">
        <v>938</v>
      </c>
      <c r="O332" s="48" t="s">
        <v>938</v>
      </c>
      <c r="P332" s="48" t="s">
        <v>938</v>
      </c>
      <c r="Q332" s="48" t="s">
        <v>938</v>
      </c>
      <c r="R332" s="52" t="s">
        <v>996</v>
      </c>
      <c r="S332" s="50" t="s">
        <v>34</v>
      </c>
    </row>
    <row r="333" spans="1:19" ht="79.5" customHeight="1" x14ac:dyDescent="0.2">
      <c r="A333" s="44" t="s">
        <v>595</v>
      </c>
      <c r="B333" s="50" t="s">
        <v>624</v>
      </c>
      <c r="C333" s="66" t="s">
        <v>595</v>
      </c>
      <c r="D333" s="67" t="str">
        <f t="shared" si="15"/>
        <v>Suspended</v>
      </c>
      <c r="E333" s="72" t="s">
        <v>938</v>
      </c>
      <c r="F333" s="39" t="s">
        <v>997</v>
      </c>
      <c r="G333" s="53" t="s">
        <v>28</v>
      </c>
      <c r="H333" s="109" t="s">
        <v>322</v>
      </c>
      <c r="I333" s="50" t="s">
        <v>938</v>
      </c>
      <c r="J333" s="54" t="s">
        <v>31</v>
      </c>
      <c r="K333" s="50" t="s">
        <v>31</v>
      </c>
      <c r="L333" s="48" t="s">
        <v>938</v>
      </c>
      <c r="M333" s="50" t="s">
        <v>938</v>
      </c>
      <c r="N333" s="48" t="s">
        <v>938</v>
      </c>
      <c r="O333" s="48" t="s">
        <v>938</v>
      </c>
      <c r="P333" s="48" t="s">
        <v>938</v>
      </c>
      <c r="Q333" s="48" t="s">
        <v>938</v>
      </c>
      <c r="R333" s="55" t="s">
        <v>947</v>
      </c>
      <c r="S333" s="50" t="s">
        <v>34</v>
      </c>
    </row>
    <row r="334" spans="1:19" ht="116.25" customHeight="1" x14ac:dyDescent="0.2">
      <c r="A334" s="44" t="s">
        <v>595</v>
      </c>
      <c r="B334" s="50" t="s">
        <v>624</v>
      </c>
      <c r="C334" s="70" t="s">
        <v>595</v>
      </c>
      <c r="D334" s="67" t="str">
        <f t="shared" si="15"/>
        <v>Suspended</v>
      </c>
      <c r="E334" s="46" t="s">
        <v>938</v>
      </c>
      <c r="F334" s="32" t="s">
        <v>998</v>
      </c>
      <c r="G334" s="53" t="s">
        <v>359</v>
      </c>
      <c r="H334" s="109" t="s">
        <v>768</v>
      </c>
      <c r="I334" s="50" t="s">
        <v>938</v>
      </c>
      <c r="J334" s="54" t="s">
        <v>31</v>
      </c>
      <c r="K334" s="50" t="s">
        <v>31</v>
      </c>
      <c r="L334" s="48" t="s">
        <v>938</v>
      </c>
      <c r="M334" s="50" t="s">
        <v>938</v>
      </c>
      <c r="N334" s="48" t="s">
        <v>938</v>
      </c>
      <c r="O334" s="48" t="s">
        <v>938</v>
      </c>
      <c r="P334" s="48" t="s">
        <v>938</v>
      </c>
      <c r="Q334" s="48" t="s">
        <v>938</v>
      </c>
      <c r="R334" s="52" t="s">
        <v>999</v>
      </c>
      <c r="S334" s="50" t="s">
        <v>46</v>
      </c>
    </row>
    <row r="335" spans="1:19" ht="102" customHeight="1" x14ac:dyDescent="0.2">
      <c r="A335" s="44" t="s">
        <v>595</v>
      </c>
      <c r="B335" s="50" t="s">
        <v>624</v>
      </c>
      <c r="C335" s="69" t="s">
        <v>595</v>
      </c>
      <c r="D335" s="46" t="str">
        <f t="shared" si="15"/>
        <v>Suspended</v>
      </c>
      <c r="E335" s="71" t="s">
        <v>938</v>
      </c>
      <c r="F335" s="217" t="s">
        <v>1000</v>
      </c>
      <c r="G335" s="53" t="s">
        <v>148</v>
      </c>
      <c r="H335" s="109" t="s">
        <v>1001</v>
      </c>
      <c r="I335" s="50" t="s">
        <v>938</v>
      </c>
      <c r="J335" s="54" t="s">
        <v>31</v>
      </c>
      <c r="K335" s="50" t="s">
        <v>31</v>
      </c>
      <c r="L335" s="48" t="s">
        <v>938</v>
      </c>
      <c r="M335" s="50" t="s">
        <v>938</v>
      </c>
      <c r="N335" s="48" t="s">
        <v>938</v>
      </c>
      <c r="O335" s="48" t="s">
        <v>938</v>
      </c>
      <c r="P335" s="48" t="s">
        <v>938</v>
      </c>
      <c r="Q335" s="48" t="s">
        <v>938</v>
      </c>
      <c r="R335" s="52" t="s">
        <v>1002</v>
      </c>
      <c r="S335" s="50" t="s">
        <v>34</v>
      </c>
    </row>
    <row r="336" spans="1:19" ht="66.75" customHeight="1" x14ac:dyDescent="0.2">
      <c r="A336" s="44" t="s">
        <v>595</v>
      </c>
      <c r="B336" s="50" t="s">
        <v>624</v>
      </c>
      <c r="C336" s="69" t="s">
        <v>595</v>
      </c>
      <c r="D336" s="67" t="str">
        <f t="shared" si="15"/>
        <v>Suspended</v>
      </c>
      <c r="E336" s="220" t="s">
        <v>938</v>
      </c>
      <c r="F336" s="32" t="s">
        <v>1003</v>
      </c>
      <c r="G336" s="53" t="s">
        <v>28</v>
      </c>
      <c r="H336" s="109" t="s">
        <v>84</v>
      </c>
      <c r="I336" s="50" t="s">
        <v>938</v>
      </c>
      <c r="J336" s="54" t="s">
        <v>31</v>
      </c>
      <c r="K336" s="50" t="s">
        <v>31</v>
      </c>
      <c r="L336" s="48" t="s">
        <v>938</v>
      </c>
      <c r="M336" s="50" t="s">
        <v>292</v>
      </c>
      <c r="N336" s="48" t="s">
        <v>938</v>
      </c>
      <c r="O336" s="48" t="s">
        <v>938</v>
      </c>
      <c r="P336" s="48" t="s">
        <v>938</v>
      </c>
      <c r="Q336" s="48" t="s">
        <v>938</v>
      </c>
      <c r="R336" s="55" t="s">
        <v>1002</v>
      </c>
      <c r="S336" s="50" t="s">
        <v>34</v>
      </c>
    </row>
    <row r="337" spans="1:19" ht="83.25" customHeight="1" x14ac:dyDescent="0.2">
      <c r="A337" s="44" t="s">
        <v>595</v>
      </c>
      <c r="B337" s="50" t="s">
        <v>624</v>
      </c>
      <c r="C337" s="70" t="s">
        <v>595</v>
      </c>
      <c r="D337" s="46" t="str">
        <f t="shared" si="15"/>
        <v>Suspended</v>
      </c>
      <c r="E337" s="46" t="s">
        <v>938</v>
      </c>
      <c r="F337" s="32" t="s">
        <v>1004</v>
      </c>
      <c r="G337" s="53" t="s">
        <v>60</v>
      </c>
      <c r="H337" s="109" t="s">
        <v>571</v>
      </c>
      <c r="I337" s="50" t="s">
        <v>938</v>
      </c>
      <c r="J337" s="54" t="s">
        <v>31</v>
      </c>
      <c r="K337" s="50" t="s">
        <v>31</v>
      </c>
      <c r="L337" s="48" t="s">
        <v>938</v>
      </c>
      <c r="M337" s="50" t="s">
        <v>938</v>
      </c>
      <c r="N337" s="48" t="s">
        <v>938</v>
      </c>
      <c r="O337" s="48" t="s">
        <v>938</v>
      </c>
      <c r="P337" s="48" t="s">
        <v>938</v>
      </c>
      <c r="Q337" s="48" t="s">
        <v>938</v>
      </c>
      <c r="R337" s="52" t="s">
        <v>969</v>
      </c>
      <c r="S337" s="50" t="s">
        <v>34</v>
      </c>
    </row>
    <row r="338" spans="1:19" ht="95.25" customHeight="1" x14ac:dyDescent="0.2">
      <c r="A338" s="73" t="s">
        <v>595</v>
      </c>
      <c r="B338" s="50" t="s">
        <v>624</v>
      </c>
      <c r="C338" s="69" t="s">
        <v>595</v>
      </c>
      <c r="D338" s="67" t="str">
        <f t="shared" si="15"/>
        <v>Suspended</v>
      </c>
      <c r="E338" s="220" t="s">
        <v>938</v>
      </c>
      <c r="F338" s="32" t="s">
        <v>1005</v>
      </c>
      <c r="G338" s="53" t="s">
        <v>28</v>
      </c>
      <c r="H338" s="109" t="s">
        <v>93</v>
      </c>
      <c r="I338" s="50" t="s">
        <v>938</v>
      </c>
      <c r="J338" s="54" t="s">
        <v>31</v>
      </c>
      <c r="K338" s="50" t="s">
        <v>31</v>
      </c>
      <c r="L338" s="48" t="s">
        <v>938</v>
      </c>
      <c r="M338" s="50" t="s">
        <v>938</v>
      </c>
      <c r="N338" s="48" t="s">
        <v>938</v>
      </c>
      <c r="O338" s="48" t="s">
        <v>938</v>
      </c>
      <c r="P338" s="48" t="s">
        <v>938</v>
      </c>
      <c r="Q338" s="48" t="s">
        <v>938</v>
      </c>
      <c r="R338" s="55" t="s">
        <v>945</v>
      </c>
      <c r="S338" s="50" t="s">
        <v>34</v>
      </c>
    </row>
    <row r="339" spans="1:19" ht="126" customHeight="1" x14ac:dyDescent="0.2">
      <c r="A339" s="44" t="s">
        <v>595</v>
      </c>
      <c r="B339" s="293" t="s">
        <v>624</v>
      </c>
      <c r="C339" s="68" t="s">
        <v>595</v>
      </c>
      <c r="D339" s="46" t="str">
        <f t="shared" si="15"/>
        <v>Suspended</v>
      </c>
      <c r="E339" s="63" t="s">
        <v>938</v>
      </c>
      <c r="F339" s="32" t="s">
        <v>1006</v>
      </c>
      <c r="G339" s="53" t="s">
        <v>28</v>
      </c>
      <c r="H339" s="109" t="s">
        <v>98</v>
      </c>
      <c r="I339" s="50" t="s">
        <v>938</v>
      </c>
      <c r="J339" s="54" t="s">
        <v>40</v>
      </c>
      <c r="K339" s="50" t="s">
        <v>41</v>
      </c>
      <c r="L339" s="48" t="s">
        <v>938</v>
      </c>
      <c r="M339" s="294" t="s">
        <v>164</v>
      </c>
      <c r="N339" s="48" t="s">
        <v>938</v>
      </c>
      <c r="O339" s="48" t="s">
        <v>938</v>
      </c>
      <c r="P339" s="48" t="s">
        <v>938</v>
      </c>
      <c r="Q339" s="48" t="s">
        <v>938</v>
      </c>
      <c r="R339" s="52" t="s">
        <v>1007</v>
      </c>
      <c r="S339" s="50" t="s">
        <v>34</v>
      </c>
    </row>
    <row r="340" spans="1:19" ht="139.5" customHeight="1" x14ac:dyDescent="0.2">
      <c r="A340" s="44" t="s">
        <v>595</v>
      </c>
      <c r="B340" s="50" t="s">
        <v>624</v>
      </c>
      <c r="C340" s="70" t="s">
        <v>595</v>
      </c>
      <c r="D340" s="78" t="str">
        <f t="shared" si="15"/>
        <v>Suspended</v>
      </c>
      <c r="E340" s="46" t="s">
        <v>938</v>
      </c>
      <c r="F340" s="32" t="s">
        <v>1008</v>
      </c>
      <c r="G340" s="53" t="s">
        <v>1009</v>
      </c>
      <c r="H340" s="109" t="s">
        <v>1010</v>
      </c>
      <c r="I340" s="50" t="s">
        <v>938</v>
      </c>
      <c r="J340" s="54" t="s">
        <v>31</v>
      </c>
      <c r="K340" s="50" t="s">
        <v>31</v>
      </c>
      <c r="L340" s="48" t="s">
        <v>938</v>
      </c>
      <c r="M340" s="50" t="s">
        <v>938</v>
      </c>
      <c r="N340" s="48" t="s">
        <v>938</v>
      </c>
      <c r="O340" s="48" t="s">
        <v>938</v>
      </c>
      <c r="P340" s="48" t="s">
        <v>938</v>
      </c>
      <c r="Q340" s="48" t="s">
        <v>938</v>
      </c>
      <c r="R340" s="52" t="s">
        <v>1011</v>
      </c>
      <c r="S340" s="50" t="s">
        <v>34</v>
      </c>
    </row>
    <row r="341" spans="1:19" ht="87.75" customHeight="1" x14ac:dyDescent="0.2">
      <c r="A341" s="44" t="s">
        <v>595</v>
      </c>
      <c r="B341" s="50" t="s">
        <v>624</v>
      </c>
      <c r="C341" s="70" t="s">
        <v>595</v>
      </c>
      <c r="D341" s="46" t="str">
        <f t="shared" si="15"/>
        <v>Suspended</v>
      </c>
      <c r="E341" s="46" t="s">
        <v>938</v>
      </c>
      <c r="F341" s="38" t="s">
        <v>1012</v>
      </c>
      <c r="G341" s="53" t="s">
        <v>28</v>
      </c>
      <c r="H341" s="50" t="s">
        <v>538</v>
      </c>
      <c r="I341" s="50" t="s">
        <v>938</v>
      </c>
      <c r="J341" s="54" t="s">
        <v>31</v>
      </c>
      <c r="K341" s="50" t="s">
        <v>31</v>
      </c>
      <c r="L341" s="48" t="s">
        <v>938</v>
      </c>
      <c r="M341" s="50" t="s">
        <v>938</v>
      </c>
      <c r="N341" s="48" t="s">
        <v>938</v>
      </c>
      <c r="O341" s="48" t="s">
        <v>938</v>
      </c>
      <c r="P341" s="48" t="s">
        <v>938</v>
      </c>
      <c r="Q341" s="48" t="s">
        <v>938</v>
      </c>
      <c r="R341" s="52" t="s">
        <v>1013</v>
      </c>
      <c r="S341" s="50" t="s">
        <v>34</v>
      </c>
    </row>
    <row r="342" spans="1:19" ht="140.25" customHeight="1" x14ac:dyDescent="0.2">
      <c r="A342" s="44" t="s">
        <v>595</v>
      </c>
      <c r="B342" s="50" t="s">
        <v>624</v>
      </c>
      <c r="C342" s="70" t="s">
        <v>595</v>
      </c>
      <c r="D342" s="46" t="str">
        <f t="shared" si="15"/>
        <v>Suspended</v>
      </c>
      <c r="E342" s="46" t="s">
        <v>938</v>
      </c>
      <c r="F342" s="38" t="s">
        <v>1014</v>
      </c>
      <c r="G342" s="53" t="s">
        <v>28</v>
      </c>
      <c r="H342" s="50" t="s">
        <v>84</v>
      </c>
      <c r="I342" s="50" t="s">
        <v>938</v>
      </c>
      <c r="J342" s="54" t="s">
        <v>31</v>
      </c>
      <c r="K342" s="50" t="s">
        <v>31</v>
      </c>
      <c r="L342" s="48" t="s">
        <v>938</v>
      </c>
      <c r="M342" s="50" t="s">
        <v>938</v>
      </c>
      <c r="N342" s="48" t="s">
        <v>938</v>
      </c>
      <c r="O342" s="48" t="s">
        <v>938</v>
      </c>
      <c r="P342" s="48" t="s">
        <v>938</v>
      </c>
      <c r="Q342" s="48" t="s">
        <v>938</v>
      </c>
      <c r="R342" s="52" t="s">
        <v>1015</v>
      </c>
      <c r="S342" s="50" t="s">
        <v>34</v>
      </c>
    </row>
  </sheetData>
  <sheetProtection autoFilter="0"/>
  <autoFilter ref="A1:S342" xr:uid="{DD3E396D-6438-4F55-8369-642F13B2AB10}"/>
  <sortState xmlns:xlrd2="http://schemas.microsoft.com/office/spreadsheetml/2017/richdata2" ref="A1:S342">
    <sortCondition ref="C2:C342"/>
  </sortState>
  <phoneticPr fontId="3" type="noConversion"/>
  <dataValidations count="6">
    <dataValidation type="list" allowBlank="1" showInputMessage="1" showErrorMessage="1" sqref="K47 K50:K55" xr:uid="{69CC09E0-0FA0-4059-9BB1-81DC7E398CAF}">
      <formula1>test</formula1>
    </dataValidation>
    <dataValidation type="list" allowBlank="1" showInputMessage="1" showErrorMessage="1" sqref="J2:K58 K114:K123 J60:K112 J284:J342 J277:K277 J114:J281 J283" xr:uid="{D2AEE40F-4179-4BD9-B81D-9CCADF498594}">
      <formula1>comms</formula1>
    </dataValidation>
    <dataValidation type="list" allowBlank="1" showInputMessage="1" showErrorMessage="1" sqref="N274:O277 O17:O18 O67:O72 O81:O82 N130:N135 N139 D259 N243:O243 N224:O224 I2:I112 I114:I119 D178:D179 D201:D202 D146:D155 D157:D167 D261 D256 D182:D197 I283 I121:I281 I284:I342" xr:uid="{86ED4A4B-7C6C-4447-A9C6-5EB820289E39}">
      <formula1>Potential_cost_impact</formula1>
    </dataValidation>
    <dataValidation type="list" allowBlank="1" showInputMessage="1" showErrorMessage="1" promptTitle="Insert commissioner" sqref="J2:K58 J311:J342 J288:J309 K114:K123 J60:K112 J284:J286 J277:K277 J114:J220 J222:J281 J283" xr:uid="{B9A99826-C17D-4577-9442-C4C8186EB9FE}">
      <formula1>comms</formula1>
    </dataValidation>
    <dataValidation type="list" allowBlank="1" showInputMessage="1" showErrorMessage="1" sqref="A1:B1 S284:S342 S1:S283" xr:uid="{8DD49E02-900C-42AF-8827-BD2C9D573DB2}">
      <formula1>Typeofguidance</formula1>
    </dataValidation>
    <dataValidation type="list" allowBlank="1" showInputMessage="1" showErrorMessage="1" sqref="K2:K112 K283 K114:K281 K284:K342" xr:uid="{EE01EF93-2982-410D-AC14-CBC19DF91BFC}">
      <formula1>Providelist</formula1>
    </dataValidation>
  </dataValidations>
  <hyperlinks>
    <hyperlink ref="F90" r:id="rId1" xr:uid="{B78253B1-0001-4B8E-AE42-382A23AE621C}"/>
    <hyperlink ref="F159" r:id="rId2" xr:uid="{358ED30E-76BF-45D7-ACF5-4DC6A484CE20}"/>
    <hyperlink ref="F21" r:id="rId3" xr:uid="{4318772E-5C12-4556-9130-A2E53C3EF7D2}"/>
    <hyperlink ref="F9" r:id="rId4" xr:uid="{CE7F010B-AC29-4D1C-A511-FCD2EC3AE8A6}"/>
    <hyperlink ref="F48" r:id="rId5" xr:uid="{616BA68D-8F8C-44A1-8368-70F07DEEF54A}"/>
    <hyperlink ref="F23" r:id="rId6" xr:uid="{33C5E99F-5CB9-4281-928C-EDA61AF6A735}"/>
    <hyperlink ref="F58" r:id="rId7" display="Lu vipivotide tetraxetan for treating PSMA-positive hormone-relapsed metastatic prostate cancer after 2 or more therapies (TA930) [ID3840]" xr:uid="{B5DF2070-E1D9-4084-A23B-BFCD6E0AC7DC}"/>
    <hyperlink ref="F11" r:id="rId8" display="Pembrolizumab in combination with platinum-based chemotherapy for treating persistent, recurrent or metastatic cervical cancer [ID3798] (TA885)" xr:uid="{8330593A-05BB-43ED-925B-920187E5851A}"/>
    <hyperlink ref="F40" r:id="rId9" xr:uid="{D3CCB1A9-FD2D-4ADC-8E9B-CC181E0FCA92}"/>
    <hyperlink ref="F10" r:id="rId10" xr:uid="{D35117E8-0556-4B9F-84A4-79DB18663717}"/>
    <hyperlink ref="F33" r:id="rId11" display="Olaparib for maintenance treatment of recurrent, platinum-sensitive ovarian, fallopian tube and peritoneal cancer that has responded to platinum-based chemotherapy (Managed Access review of TA620) [TA908] (ID3788)" xr:uid="{99489F51-4360-402C-AA73-F9E69ACF8FDD}"/>
    <hyperlink ref="F30" r:id="rId12" xr:uid="{36FF6C81-D794-4A6F-A32C-63413FA9E5D3}"/>
    <hyperlink ref="F24" r:id="rId13" xr:uid="{7CED63A2-AEED-4E02-AD19-517D257DD82B}"/>
    <hyperlink ref="F35" r:id="rId14" xr:uid="{805E73AC-113D-4961-8553-BCB4C69FACF9}"/>
    <hyperlink ref="F7" r:id="rId15" xr:uid="{5900DE7B-9C6E-4967-8D4D-C464CCDDE200}"/>
    <hyperlink ref="F25" r:id="rId16" xr:uid="{20C6D1C9-2467-47FE-9D1C-3094BF27A121}"/>
    <hyperlink ref="F142" r:id="rId17" xr:uid="{10F77147-74B3-44AB-8F69-E69C2CBC4C5A}"/>
    <hyperlink ref="F50" r:id="rId18" xr:uid="{2CA92C78-2981-4C92-BB86-E61532EE22B1}"/>
    <hyperlink ref="F12" r:id="rId19" display="Olaparib for adjuvant treatment of BRCA mutation-positive HER2-negative high-risk early breast cancer after chemotherapy [ID3893] [ID3893] (TA886)" xr:uid="{670BA8AD-6988-42E2-855B-6894079ECC1A}"/>
    <hyperlink ref="F32" r:id="rId20" xr:uid="{185102AC-B8A2-42CA-A228-A2E30FE253D3}"/>
    <hyperlink ref="F57" r:id="rId21" xr:uid="{0F0E90A8-FD63-4611-9D4D-3113B764E6B1}"/>
    <hyperlink ref="F14" r:id="rId22" display="Risankizumab for previously treated moderately to severely active Crohn's disease [ID3986]" xr:uid="{34946E7A-BDB3-4336-A3E0-461F67D35A12}"/>
    <hyperlink ref="F18" r:id="rId23" xr:uid="{956714B3-A4E1-4896-942D-C555502854F7}"/>
    <hyperlink ref="F193" r:id="rId24" xr:uid="{09E2BC6E-B308-4AC3-ACDA-6935FC293A5D}"/>
    <hyperlink ref="F278" r:id="rId25" xr:uid="{3C7E91FB-6CC5-41D9-937A-14E91BB29C89}"/>
    <hyperlink ref="F67" r:id="rId26" xr:uid="{10A0F037-AE2F-4A52-832D-1112889B03F4}"/>
    <hyperlink ref="F37" r:id="rId27" xr:uid="{5983CE67-1D20-4A91-8F20-1CFCD4DB8F27}"/>
    <hyperlink ref="F94" r:id="rId28" display="Human alpha1-proteinase inhibitor for treating emphysema [ID856]" xr:uid="{A5C43AF2-34E3-4D18-BE44-5C72F50D41FC}"/>
    <hyperlink ref="F82" r:id="rId29" xr:uid="{24659D9B-E245-4A91-8C4F-AA9502EF5F70}"/>
    <hyperlink ref="F104" r:id="rId30" display="Selinexor with bortezomib and low-dose dexamethasone for treating relapsed refractory multiple myeloma [ID3797] (TA974)" xr:uid="{4EE0125B-9BC0-4C9D-8B55-F6EA3C7BC23F}"/>
    <hyperlink ref="F228" r:id="rId31" xr:uid="{3DA339E2-C7FA-4BB0-BE2A-4E715496003B}"/>
    <hyperlink ref="F31" r:id="rId32" xr:uid="{7BD6D69A-2FA9-476F-A056-D14A373A29B9}"/>
    <hyperlink ref="F38" r:id="rId33" display="Selpercatinib for untreated RET fusion-positive advanced non-small-cell lung cancer [ID4056]" xr:uid="{568E7C33-A7DB-47A7-866F-37B3FFF415DA}"/>
    <hyperlink ref="F68" r:id="rId34" xr:uid="{823D6599-1E94-40D4-8536-53FC4FC62483}"/>
    <hyperlink ref="F42" r:id="rId35" display="Birch bark extract for treating skin wounds associated with dystrophic and junctional epidermolysis bullosa (HST28) [ID1505]" xr:uid="{1559B8C0-62CC-493A-BC61-2F92026B991F}"/>
    <hyperlink ref="F89" r:id="rId36" xr:uid="{E7DC3157-328A-406D-B823-2A53EE105217}"/>
    <hyperlink ref="F62" r:id="rId37" xr:uid="{C6C9BC4C-7054-4F91-B02A-4C445BCD72B2}"/>
    <hyperlink ref="F17" r:id="rId38" xr:uid="{C39E9A45-5433-4204-8EC2-F5014578E8F3}"/>
    <hyperlink ref="F5" r:id="rId39" xr:uid="{985D6EC1-552F-40A9-8857-3E2B2AE66A77}"/>
    <hyperlink ref="F309" r:id="rId40" xr:uid="{8EADFCAA-6E89-491A-9FC3-4CC9303763D4}"/>
    <hyperlink ref="F54" r:id="rId41" display="Baricitinib for treating severe alopecia areata [ID3979]" xr:uid="{3D959496-C3D2-48F4-8D96-384F79D6CF0E}"/>
    <hyperlink ref="F70" r:id="rId42" xr:uid="{05E7B851-856B-484B-A0D3-604A649E42C0}"/>
    <hyperlink ref="F53" r:id="rId43" xr:uid="{FB42CADB-7DF6-4DF9-BD6F-CC2BE22E4D93}"/>
    <hyperlink ref="F28" r:id="rId44" xr:uid="{E82AE60A-188D-40F7-ACCB-B8A92F082EB1}"/>
    <hyperlink ref="F2" r:id="rId45" xr:uid="{46B1491F-F192-466B-B944-419FBF8140EE}"/>
    <hyperlink ref="F64" r:id="rId46" xr:uid="{EB3D7714-32C0-4505-956B-94F7B24DC244}"/>
    <hyperlink ref="F86" r:id="rId47" xr:uid="{714B7AE7-0EEB-4074-8CE7-3B72F3FB2309}"/>
    <hyperlink ref="F49" r:id="rId48" xr:uid="{4E5B5463-2525-4AB5-BEB4-3748D48D56A3}"/>
    <hyperlink ref="F22" r:id="rId49" xr:uid="{97D2762B-0642-48D8-8F82-CFEC2F1897F5}"/>
    <hyperlink ref="F8" r:id="rId50" display="Voclosporin with immunosuppressives for treating lupus nephritis [ID3962] (TA882)" xr:uid="{163F8843-BD4F-4DA2-BC76-ACB4239130EC}"/>
    <hyperlink ref="F16" r:id="rId51" xr:uid="{DC11DFCD-FBA0-42E7-A5E2-2EC7E7AE4D3D}"/>
    <hyperlink ref="F56" r:id="rId52" display="Cabozantinib for previously treated differentiated thyroid cancer unsuitable for or refractory to radioactive iodine (TA928) [ID4046]" xr:uid="{FC235403-5073-409B-BE77-34FDBA24053C}"/>
    <hyperlink ref="F114" r:id="rId53" display="Pembrolizumab with trastuzumab and chemotherapy for untreated HER2-positive advanced gastric or gastro-oesophageal junction cancer [ID3742]" xr:uid="{C11E4E48-8D13-43AA-8B4B-A40806BE5886}"/>
    <hyperlink ref="F319" r:id="rId54" xr:uid="{F1D8208E-21D7-477B-8EC0-615A1C7E6E5C}"/>
    <hyperlink ref="F26" r:id="rId55" xr:uid="{DB38E739-CF22-4856-B55D-BCD4C233EB99}"/>
    <hyperlink ref="F59" r:id="rId56" xr:uid="{CDF7F5DE-EBFA-4A3C-A71F-1E88F93F49D9}"/>
    <hyperlink ref="F299" r:id="rId57" xr:uid="{DE82CF5C-D0A7-479B-AD73-F2947F67044F}"/>
    <hyperlink ref="F296" r:id="rId58" xr:uid="{63BE6DE4-D0CB-4392-93EB-5FBD19A5B65A}"/>
    <hyperlink ref="F84" r:id="rId59" xr:uid="{FF1399E2-0FAB-45F9-9582-A1E0A4493C9E}"/>
    <hyperlink ref="F121" r:id="rId60" xr:uid="{37908155-1E3B-43A2-B31F-F796CE06BE92}"/>
    <hyperlink ref="F161" r:id="rId61" xr:uid="{0C0C4C9F-A075-4769-99A3-7569EA7A4CA9}"/>
    <hyperlink ref="F55" r:id="rId62" xr:uid="{94C8677C-A265-4225-9F9A-855E38335CE3}"/>
    <hyperlink ref="F46" r:id="rId63" xr:uid="{79A710DF-FE96-42FA-B39C-380B1C914D80}"/>
    <hyperlink ref="F74" r:id="rId64" display="Durvalumab with gemcitabine and cisplatin for treating unresectable or advanced biliary tract cancer [ID4031]" xr:uid="{FF40BCB0-DC4E-4437-ABDB-2EDEF0695602}"/>
    <hyperlink ref="F123" r:id="rId65" xr:uid="{3FF1179D-9D2D-4481-A3B8-917D553895AD}"/>
    <hyperlink ref="F179" r:id="rId66" xr:uid="{02687906-9AA4-4C96-A068-09EE9AC4D72A}"/>
    <hyperlink ref="F44" r:id="rId67" xr:uid="{A969508D-417C-42EC-A0DF-E816F2965460}"/>
    <hyperlink ref="F72" r:id="rId68" xr:uid="{A031E855-DDBA-4316-AF74-DBE736D6FA56}"/>
    <hyperlink ref="F80" r:id="rId69" xr:uid="{0FFE96E4-2FD6-4EFD-A41A-5D8AB8ED18EB}"/>
    <hyperlink ref="F188" r:id="rId70" xr:uid="{52B7B8E4-7779-4A26-A11C-7BEA5555B7EE}"/>
    <hyperlink ref="F297" r:id="rId71" xr:uid="{2C8410DB-3CBE-4DDF-BE3E-3A3824BCDA3D}"/>
    <hyperlink ref="F155" r:id="rId72" xr:uid="{BF2F41AE-38FC-4B73-8DF3-BF9B46C54EF2}"/>
    <hyperlink ref="F103" r:id="rId73" xr:uid="{68A3186E-D5AF-497A-AB75-DB3E7E76740F}"/>
    <hyperlink ref="F78" r:id="rId74" xr:uid="{2182494E-C2D9-4155-AF6A-3DB9C41F648D}"/>
    <hyperlink ref="F302" r:id="rId75" xr:uid="{5DFC6CAD-1D42-4405-97B9-08F8D1E5F9C7}"/>
    <hyperlink ref="F6" r:id="rId76" display="Tezepelumab for treating severe asthma [ID3910]" xr:uid="{0983C457-7D05-4C9A-8D83-E6A52A753BAC}"/>
    <hyperlink ref="F274" r:id="rId77" xr:uid="{F37329B0-155F-4971-98E0-B98CAD0D1042}"/>
    <hyperlink ref="F135" r:id="rId78" xr:uid="{A3975E89-022C-44D3-BBE2-C33B63CAC1E0}"/>
    <hyperlink ref="F199" r:id="rId79" xr:uid="{A78A1790-21FA-4198-9069-DE045ECF39F5}"/>
    <hyperlink ref="F298" r:id="rId80" xr:uid="{9868689C-F9B6-49E3-BAE4-94759F85FADE}"/>
    <hyperlink ref="F77" r:id="rId81" xr:uid="{10671FB9-0C9C-4557-A75B-CFA7E63708FF}"/>
    <hyperlink ref="F134" r:id="rId82" xr:uid="{1D9EB3FC-159A-45B7-9157-5B7480A4FA59}"/>
    <hyperlink ref="F207" r:id="rId83" xr:uid="{752A72BF-4301-40BB-8A0A-0B54020E338A}"/>
    <hyperlink ref="F52" r:id="rId84" xr:uid="{CCC11872-028E-4BEC-88CD-CF41703C1794}"/>
    <hyperlink ref="F166" r:id="rId85" display="Pembrolizumab for adjuvant treatment of resected non-small-cell lung cancer [ID3907 ]" xr:uid="{79741B19-1017-45FF-A856-47B5044FF249}"/>
    <hyperlink ref="F88" r:id="rId86" xr:uid="{250C770D-C848-4AB2-9059-B43F7740DE57}"/>
    <hyperlink ref="F124" r:id="rId87" display="Abaloparatide for treating osteoporosis in postmenopausal women (TA991) [ID882]" xr:uid="{955D73E5-1943-4973-BF30-617EAEB217E8}"/>
    <hyperlink ref="F120" r:id="rId88" xr:uid="{20595C8A-B541-465A-B921-CFBB72EAAAF8}"/>
    <hyperlink ref="F19" r:id="rId89" display="Daratumumab with bortezomib and dexamethasone for previously treated multiple myeloma (Review of TA573) [ID4057] (TA897)" xr:uid="{459DDFA2-4079-4500-812A-1558A1FC43C9}"/>
    <hyperlink ref="F291" r:id="rId90" xr:uid="{AB263C68-4DEA-4142-9797-B0EF4A0BD5E8}"/>
    <hyperlink ref="F162" r:id="rId91" xr:uid="{485E0945-4BB8-4886-B7F3-FD22F5A46F32}"/>
    <hyperlink ref="F295" r:id="rId92" xr:uid="{50631163-FF0C-44D4-B8C9-6A91BD4714ED}"/>
    <hyperlink ref="F294" r:id="rId93" xr:uid="{83474CAD-F41B-467C-AFF7-8A421CEFD543}"/>
    <hyperlink ref="F102" r:id="rId94" xr:uid="{692BA40B-3A6E-4FEE-BCD8-199A8DC9C263}"/>
    <hyperlink ref="F29" r:id="rId95" xr:uid="{FE2F752A-916F-419E-99BA-D714FF5FF37D}"/>
    <hyperlink ref="F113" r:id="rId96" display="Voxelotor for treating sickle cell disease [ID1403]" xr:uid="{B2B0C534-50DF-43E0-AFFD-40D4FC683203}"/>
    <hyperlink ref="F186" r:id="rId97" xr:uid="{0EE4DC0F-7DF9-452A-AF33-196072313169}"/>
    <hyperlink ref="F128" r:id="rId98" display="Linzagolix for treating moderate to severe symptoms of uterine fibroids [ID6190]" xr:uid="{3C348B66-C1CC-4532-84DA-484861636D42}"/>
    <hyperlink ref="F143" r:id="rId99" xr:uid="{9D1A3110-4F1B-44E0-A92D-CAAE5B67FB51}"/>
    <hyperlink ref="F187" r:id="rId100" xr:uid="{B0F003A0-2E7E-4D8C-AB5C-4F22EF95BEDE}"/>
    <hyperlink ref="F160" r:id="rId101" xr:uid="{2FD77E04-FF27-45A9-B092-E8BB142830EB}"/>
    <hyperlink ref="F13" r:id="rId102" xr:uid="{48CF70D5-44B9-4424-A5CD-C72C17E3CAA0}"/>
    <hyperlink ref="F39" r:id="rId103" xr:uid="{311370C7-F536-4628-9C1A-DE08F8D86C00}"/>
    <hyperlink ref="F4" r:id="rId104" xr:uid="{1A5873D4-9EF2-42F3-B3CC-1733A7CA0318}"/>
    <hyperlink ref="F34" r:id="rId105" display="Rimegepant for preventing episodic migraine [TA906] (ID6275)" xr:uid="{0190C0BB-1C45-4895-A172-FD9B51D3E329}"/>
    <hyperlink ref="F87" r:id="rId106" xr:uid="{6EB4E17D-B9F6-440A-B47E-03110C1F8B26}"/>
    <hyperlink ref="F109" r:id="rId107" display="Dabrafenib with trametinib for treating BRAF V600E mutation-positive glioma in children and young people aged 1 to 17 [ID5104] [TA977]" xr:uid="{086B4C0A-4D62-4326-9038-611C940D02BB}"/>
    <hyperlink ref="F45" r:id="rId108" display="Bimekizumab for treating axial spondyloarthritis (TA918) [ID6245]" xr:uid="{114D978E-B52F-4DE6-8D27-4AB672B2092B}"/>
    <hyperlink ref="F95" r:id="rId109" xr:uid="{BE7E772C-9337-45A2-BE14-E8A004798F1D}"/>
    <hyperlink ref="F111" r:id="rId110" xr:uid="{9B8A9924-10F4-4C5C-A836-8A51CCD145C5}"/>
    <hyperlink ref="F15" r:id="rId111" xr:uid="{5DC0B124-214F-44BB-9BE6-2346EB86EEC6}"/>
    <hyperlink ref="F202" r:id="rId112" xr:uid="{B834AEC3-28CC-4D1D-9AE3-A291C3F6693E}"/>
    <hyperlink ref="F132" r:id="rId113" xr:uid="{1A519BD3-90ED-41EA-8D56-0FA4B1FFC957}"/>
    <hyperlink ref="F206" r:id="rId114" xr:uid="{5F9FB717-31E0-479E-8FDA-ACBAFB47C90B}"/>
    <hyperlink ref="F181" r:id="rId115" xr:uid="{F27EAC5C-0F2D-46F9-A6DC-508589F137A8}"/>
    <hyperlink ref="F219" r:id="rId116" xr:uid="{F9807C6D-5B7F-4B32-ABC9-B1F169CF7FB9}"/>
    <hyperlink ref="F200" r:id="rId117" xr:uid="{C84F904A-CB2A-4E19-9F6F-08A62713D704}"/>
    <hyperlink ref="F60" r:id="rId118" display="Cedazuridine-decitabine for untreated acute myeloid leukaemia when intensive chemotherapy is unsuitable [ID6135]" xr:uid="{11376631-9348-4209-B36E-469C1E49DEC7}"/>
    <hyperlink ref="F223" r:id="rId119" xr:uid="{3AC63063-9535-441A-A9C6-6D3F0E65B3CA}"/>
    <hyperlink ref="F287" r:id="rId120" xr:uid="{BBF6FE34-E76D-4643-A364-2FFD4AC834C2}"/>
    <hyperlink ref="F118" r:id="rId121" xr:uid="{758D48D0-B7FB-4BC4-B397-A3BF68223954}"/>
    <hyperlink ref="F224" r:id="rId122" xr:uid="{A9ADAA90-0576-4334-A06F-ECB10D134560}"/>
    <hyperlink ref="F107" r:id="rId123" display="Setmelanotide for treating obesity and hyperphagia in Bardet-Biedl syndrome [ID3947]" xr:uid="{EDD6A2A9-40DA-49BD-B7E8-70752BC1316E}"/>
    <hyperlink ref="F43" r:id="rId124" display="Pegunigalsidase alfa for treating Fabry disease (TA915) [ID3904]" xr:uid="{575AE68C-DFB1-4E3E-BD70-69C8A87A45B2}"/>
    <hyperlink ref="F20" r:id="rId125" xr:uid="{49217C95-40F1-431B-A80B-DD0A7FFC501E}"/>
    <hyperlink ref="F27" r:id="rId126" xr:uid="{D0E649B8-68B7-423B-8916-5461CD020889}"/>
    <hyperlink ref="F150" r:id="rId127" display="Fedratinib for treating disease-related splenomegaly or symptoms in myelofibrosis (Review of TA756) (TA1018) [ID5115]" xr:uid="{0C9612E5-408D-4116-8919-C9D3A8A0B754}"/>
    <hyperlink ref="F205" r:id="rId128" xr:uid="{3E1266C8-D3BA-43B8-B019-D1E9445A25C8}"/>
    <hyperlink ref="F139" r:id="rId129" xr:uid="{5416694F-2E1E-4B3A-9A8C-E72890202C44}"/>
    <hyperlink ref="F201" r:id="rId130" xr:uid="{C94327F8-BE4B-4373-88E9-C64EF0A204EF}"/>
    <hyperlink ref="F192" r:id="rId131" xr:uid="{F2274099-DF25-4875-9C60-695BAA262163}"/>
    <hyperlink ref="F184" r:id="rId132" display="Cabotegravir injections for preventing HIV-1 in adults and young people [ID6255]" xr:uid="{59668105-3693-43CF-BAD3-DF972F0BC498}"/>
    <hyperlink ref="F145" r:id="rId133" xr:uid="{7291BBFC-5758-4403-95A6-C4FCBD5D5EAE}"/>
    <hyperlink ref="F36" r:id="rId134" display="Semaglutide for managing overweight and obesity in young people aged 12 to 17 [ID6139]" xr:uid="{B462B57B-903A-4D16-BFE5-AA2F51F75EF0}"/>
    <hyperlink ref="F165" r:id="rId135" xr:uid="{1262743E-6DCC-4573-9C98-594F22176260}"/>
    <hyperlink ref="F308" r:id="rId136" xr:uid="{C439E198-10DA-4161-8821-B0926D631B69}"/>
    <hyperlink ref="F140" r:id="rId137" xr:uid="{E7F0A7F3-010B-4322-B638-482354B5E493}"/>
    <hyperlink ref="F105" r:id="rId138" display="Tisagenlecleucel for treating relapsed or refractory B-cell acute lymphoblastic leukaemia in people aged up to 25 years (MA review of TA554) [ID6290]" xr:uid="{AAA34D31-2B98-4FD3-9CD0-36A006BBF5A9}"/>
    <hyperlink ref="F85" r:id="rId139" display="Fluocinolone acetonide intravitreal implant for treating chronic diabetic macular oedema in phakic eyes after an inadequate response to previous treatment (Review of TA613) (TA953) [ID6307]" xr:uid="{DA2CD082-6C33-4421-B11C-7754EAD3F541}"/>
    <hyperlink ref="F41" r:id="rId140" xr:uid="{6B0BD502-33EA-4D0D-A9F4-832E979F4100}"/>
    <hyperlink ref="F259" r:id="rId141" xr:uid="{7D30DEDA-F37C-438E-A3EB-825BCFD32D2A}"/>
    <hyperlink ref="F79" r:id="rId142" xr:uid="{A2521DC7-2BD2-4700-8CA3-C02AEB5A2ABB}"/>
    <hyperlink ref="F262" r:id="rId143" xr:uid="{7935B463-EE1B-403A-87EF-42D30F9E01A4}"/>
    <hyperlink ref="F185" r:id="rId144" xr:uid="{C4F4745E-1003-4FED-81E3-42A675AA5D2D}"/>
    <hyperlink ref="F301" r:id="rId145" xr:uid="{4EE2DFA8-0BAC-4332-91C3-59DC844A4C61}"/>
    <hyperlink ref="F300" r:id="rId146" xr:uid="{8DB8E095-5487-4FE4-B37C-EDBD717A355C}"/>
    <hyperlink ref="F144" r:id="rId147" xr:uid="{71F42ABB-5065-4448-B1B0-3C8B1BBE5CF9}"/>
    <hyperlink ref="F106" r:id="rId148" display="Sirolimus for treating angiofibroma from tuberous sclerosis complex in people 6 years and older [ID3990]" xr:uid="{24E8BC17-F83B-4010-871A-D8F8CF032BD5}"/>
    <hyperlink ref="F211" r:id="rId149" xr:uid="{F193BDFF-3915-4767-BCA7-219172A08340}"/>
    <hyperlink ref="F127" r:id="rId150" xr:uid="{A8602022-FE3A-464A-99B4-70ED8D6E5F6B}"/>
    <hyperlink ref="F131" r:id="rId151" xr:uid="{1A1C8091-C0C4-40C8-8A28-BB39702BFACE}"/>
    <hyperlink ref="F136" r:id="rId152" display="Faricimab for treating macular oedema caused by retinal vein occlusion TA1004 [ID6197]" xr:uid="{17183BA4-6320-48B4-B891-F1B92C15E4B2}"/>
    <hyperlink ref="F212" r:id="rId153" xr:uid="{5F796553-3226-4C9B-82DE-56828967B94F}"/>
    <hyperlink ref="F81" r:id="rId154" xr:uid="{22CFAF1C-1590-41C3-9302-47CBBDEB75E9}"/>
    <hyperlink ref="F122" r:id="rId155" display="Tenecteplase for thrombolytic treatment of acute ischaemic stroke ID6306" xr:uid="{7F92D366-C158-40CF-BB6A-AADA57336A98}"/>
    <hyperlink ref="F137" r:id="rId156" xr:uid="{A04A3F53-3BCF-4FE8-872E-9F612DC54D38}"/>
    <hyperlink ref="F190" r:id="rId157" xr:uid="{FB1E0DEF-C858-4C45-B996-100EFBBE9E10}"/>
    <hyperlink ref="F47" r:id="rId158" xr:uid="{8B8B6A28-DBC9-444D-BA26-36872991DD23}"/>
    <hyperlink ref="F125" r:id="rId159" xr:uid="{6762E800-6A65-4073-A057-92B5AAA3DE09}"/>
    <hyperlink ref="F175" r:id="rId160" display="Fruquintinib for previously treated metastatic colorectal cancer ID6274" xr:uid="{97207263-9916-43B8-9D2F-5199256F9CC5}"/>
    <hyperlink ref="F66" r:id="rId161" xr:uid="{71EF3010-0CF1-42B5-B948-30AA409C6B3F}"/>
    <hyperlink ref="F73" r:id="rId162" xr:uid="{E8735CE8-7765-4444-A2F4-CD87494442BC}"/>
    <hyperlink ref="F153" r:id="rId163" display="Crizotinib for treating ROS1-positive advanced non-small-cell lung cancer (MA review of TA529) [ID6289]" xr:uid="{A88F009B-63E1-4924-AEA2-5FB797D904A3}"/>
    <hyperlink ref="F189" r:id="rId164" xr:uid="{7E622BA0-2200-423B-AACB-070CD4C0B357}"/>
    <hyperlink ref="F152" r:id="rId165" xr:uid="{D4B88339-56F4-4ADD-BAB0-A68150BCC324}"/>
    <hyperlink ref="F147" r:id="rId166" display="Teclistamab for treating relapsed or refractory multiple myeloma after 3 treatments (Review of TA869) (TA1015) [ID6333]" xr:uid="{9C434EBA-8C11-46FE-893F-8AC4FE1BD008}"/>
    <hyperlink ref="F158" r:id="rId167" xr:uid="{4124981E-D159-4607-8607-D706D7F428B1}"/>
    <hyperlink ref="F61" r:id="rId168" xr:uid="{10BF4785-8658-485C-9B95-B58703DB22B3}"/>
    <hyperlink ref="F101" r:id="rId169" xr:uid="{24BC6B78-D44E-4AE1-B7E2-E12B73A9A1F1}"/>
    <hyperlink ref="F96" r:id="rId170" display="Cabozantinib with nivolumab for untreated advanced renal cell carcinoma [ID6184]" xr:uid="{06E79796-A64C-4104-A8DC-D9CE38B609B7}"/>
    <hyperlink ref="F195" r:id="rId171" xr:uid="{5CE3D261-11DD-4CAF-97F1-FA3CB4235D33}"/>
    <hyperlink ref="F149" r:id="rId172" xr:uid="{B5120687-CD36-4CBE-AB99-86EAC069DBF1}"/>
    <hyperlink ref="F273" r:id="rId173" xr:uid="{003286AF-FA6F-46D7-93FD-5FB5E4CBD56D}"/>
    <hyperlink ref="F163" r:id="rId174" xr:uid="{C8B4AFA6-03E0-4C1F-AD83-3F099E00BB9A}"/>
    <hyperlink ref="F198" r:id="rId175" xr:uid="{84D8E27F-504F-4D5F-971B-BE853B4CFE35}"/>
    <hyperlink ref="F218" r:id="rId176" xr:uid="{42BE5B59-5D62-4124-8EED-6CA8F4CC3CEB}"/>
    <hyperlink ref="F183" r:id="rId177" xr:uid="{4C9809E8-8AE6-4C74-A854-31C9B9D773A9}"/>
    <hyperlink ref="F164" r:id="rId178" xr:uid="{E8F6FCEF-D2F6-4D7C-8FA1-13D2ED228042}"/>
    <hyperlink ref="F117" r:id="rId179" xr:uid="{36A83B30-8C7B-4C3D-9EF8-5E13F29C973C}"/>
    <hyperlink ref="F148" r:id="rId180" xr:uid="{9925F798-B3C9-4296-A39F-981CBD69F910}"/>
    <hyperlink ref="F63" r:id="rId181" xr:uid="{AD592357-63C5-4B07-92F8-244D0F869AA6}"/>
    <hyperlink ref="F65" r:id="rId182" xr:uid="{33942CBB-7189-476B-8CD8-6CF0980DBD83}"/>
    <hyperlink ref="F71" r:id="rId183" xr:uid="{407879A7-F392-477D-9A5E-2001BCC2379C}"/>
    <hyperlink ref="F69" r:id="rId184" xr:uid="{FCC91FA9-1610-4D80-9BBD-670BC8C7A704}"/>
    <hyperlink ref="F307" r:id="rId185" xr:uid="{06A2BEE4-980E-4E8B-904D-95092D9BA2D3}"/>
    <hyperlink ref="F222" r:id="rId186" xr:uid="{31D5E29B-029E-4E16-8AE2-15F3802B59A4}"/>
    <hyperlink ref="F173" r:id="rId187" display="Belantamab mafodotin with bortezomib and dexamethasone for treating relapsed or refractory multiple myeloma after 1 or more treatments ID6212" xr:uid="{8426098D-C628-4BB8-9CBC-AF1764D41F3A}"/>
    <hyperlink ref="F271" r:id="rId188" xr:uid="{B31FF4C3-D1C1-42A0-94F4-DEE86B229244}"/>
    <hyperlink ref="F204" r:id="rId189" xr:uid="{45A19790-CDF4-425E-A82B-18A0316E1E40}"/>
    <hyperlink ref="F260" r:id="rId190" xr:uid="{0AF075C5-6CBF-4414-9628-F6080EA6F760}"/>
    <hyperlink ref="F221" r:id="rId191" xr:uid="{723CE5A3-9CB6-43C3-BC0C-968504CA510E}"/>
    <hyperlink ref="F292" r:id="rId192" display="Masitinib with riluzole for treating amyotrophic lateral sclerosis ID6257" xr:uid="{97D585F3-1593-49B9-82A1-73A67EDBA42D}"/>
    <hyperlink ref="F146" r:id="rId193" xr:uid="{2F3F80D8-9541-4E3A-A500-1977EE561777}"/>
    <hyperlink ref="F197" r:id="rId194" xr:uid="{BBAF5094-FC77-4969-AD37-903EEAC63053}"/>
    <hyperlink ref="F76" r:id="rId195" xr:uid="{C7FA0B43-9291-4403-BF3D-2E095E1E8F42}"/>
    <hyperlink ref="F75" r:id="rId196" xr:uid="{2FBCBFCC-F38E-4828-BFA3-6BEEB68FB839}"/>
    <hyperlink ref="F283" r:id="rId197" xr:uid="{40E58AB8-C769-4158-8B97-0220433372F1}"/>
    <hyperlink ref="F261" r:id="rId198" xr:uid="{39A127F2-CD5F-4CCD-96CA-FEEFFCA3EAC6}"/>
    <hyperlink ref="F317" r:id="rId199" xr:uid="{DC61B991-9435-484A-BD9F-5586A6BEB4B8}"/>
    <hyperlink ref="F93" r:id="rId200" xr:uid="{D3B74DDF-B549-454F-A977-53EDAF330A39}"/>
    <hyperlink ref="F322" r:id="rId201" xr:uid="{106B89D7-B374-4B59-8635-410988CE9770}"/>
    <hyperlink ref="F83" r:id="rId202" display="Epcoritamab for treating relapsed or refractory large B-cell lymphoma after 2 or more systemic treatments (TA945) [ID4045]" xr:uid="{8F2E860A-191C-4697-B0B0-73A143184E0A}"/>
    <hyperlink ref="F315" r:id="rId203" xr:uid="{50AF1F5A-352E-4405-8750-3381860ED7D8}"/>
    <hyperlink ref="F170" r:id="rId204" xr:uid="{C11FAD8A-8036-47F2-A1EF-4943229C716E}"/>
    <hyperlink ref="F208" r:id="rId205" xr:uid="{6EC02A8B-0AD1-4109-BB63-EFD4D41C52CC}"/>
    <hyperlink ref="F171" r:id="rId206" xr:uid="{C85CF1DD-CB8A-4D32-9A69-059E8F9B41F9}"/>
    <hyperlink ref="F100" r:id="rId207" xr:uid="{093BD82F-889F-42F0-8D72-0709C3B0BE08}"/>
    <hyperlink ref="F213" r:id="rId208" xr:uid="{3DBECD26-881C-4E4E-B87C-A2957D6F87E5}"/>
    <hyperlink ref="F242" r:id="rId209" xr:uid="{C1384270-709C-46CC-926C-DC1C8EAB8B73}"/>
    <hyperlink ref="F250" r:id="rId210" xr:uid="{C61C2676-A7F3-4B05-9274-F32B4F6D188D}"/>
    <hyperlink ref="F177" r:id="rId211" xr:uid="{26D36D2C-8F1B-4952-8205-A7C7B8EE70C5}"/>
    <hyperlink ref="F225" r:id="rId212" xr:uid="{EC9F0C75-8B45-4D68-93DB-0E7AE3AF2D26}"/>
    <hyperlink ref="F157" r:id="rId213" xr:uid="{44698527-8D6B-4260-8021-3A311DDAF834}"/>
    <hyperlink ref="F293" r:id="rId214" xr:uid="{86C68A97-BB25-42FE-8EEA-46719F999F82}"/>
    <hyperlink ref="F174" r:id="rId215" xr:uid="{E26C6A22-FD9A-4393-8D02-93B2F46B881C}"/>
    <hyperlink ref="F154" r:id="rId216" xr:uid="{C5C59FA6-F5E5-4714-A69F-85F2207D5BE5}"/>
    <hyperlink ref="F324" r:id="rId217" xr:uid="{30B92E05-1758-4DD5-80FB-F8257D6554FF}"/>
    <hyperlink ref="F279" r:id="rId218" xr:uid="{A242C246-185E-426E-B187-CF8F32498C75}"/>
    <hyperlink ref="F272" r:id="rId219" xr:uid="{F36BE9F2-05CC-4DC8-901D-3B6DCEDD9ECE}"/>
    <hyperlink ref="F265" r:id="rId220" xr:uid="{B18E8E65-A72E-4097-BB81-9EBCA3052E76}"/>
    <hyperlink ref="F196" r:id="rId221" xr:uid="{5292C69B-D209-4AA7-9D68-D4BCD19E6623}"/>
    <hyperlink ref="F323" r:id="rId222" xr:uid="{5C7CC2C6-1851-40D0-A305-3D50674ACF4A}"/>
    <hyperlink ref="F257" r:id="rId223" xr:uid="{87C29883-4A1E-4E77-A363-8D27BD4D02C9}"/>
    <hyperlink ref="F167" r:id="rId224" xr:uid="{CD0BD27D-87EA-4652-BA88-A821C4299966}"/>
    <hyperlink ref="F321" r:id="rId225" xr:uid="{70CFC9E3-EF2B-40C9-9DA7-E055D6115A99}"/>
    <hyperlink ref="F326" r:id="rId226" xr:uid="{B8ECBF34-D7BE-472D-8655-DA2B9FAC5A10}"/>
    <hyperlink ref="F327" r:id="rId227" xr:uid="{7758EDCA-AB0F-45FD-8661-836D82E7BA34}"/>
    <hyperlink ref="F328" r:id="rId228" xr:uid="{E9229061-6A83-434F-AE16-E66596A73588}"/>
    <hyperlink ref="F329" r:id="rId229" xr:uid="{C59C7F30-EB29-4CED-BF93-281B42350F84}"/>
    <hyperlink ref="F330" r:id="rId230" xr:uid="{AEFDAFEA-C083-4D17-AB3D-B5362C09C8B1}"/>
    <hyperlink ref="F331" r:id="rId231" xr:uid="{CA3BABBE-F4E6-454B-B6D8-0B9D244FF5FF}"/>
    <hyperlink ref="F332" r:id="rId232" xr:uid="{1705E8A1-F4C5-4C51-B3FC-5523B7482A33}"/>
    <hyperlink ref="F220" r:id="rId233" xr:uid="{31E3F890-05A0-4AE5-9257-EBECE9BB5981}"/>
    <hyperlink ref="F333" r:id="rId234" xr:uid="{995C542D-89D5-451E-B887-1A4F2763A27A}"/>
    <hyperlink ref="F334" r:id="rId235" xr:uid="{DA9B7D3B-BD0D-4C49-B6B0-04EF242ED91A}"/>
    <hyperlink ref="F335" r:id="rId236" xr:uid="{77DD7F38-F02F-4850-BC29-E7F8F9BC93FD}"/>
    <hyperlink ref="F336" r:id="rId237" xr:uid="{85B3B2E4-7474-43BB-9959-E6AAD38C3677}"/>
    <hyperlink ref="F341" r:id="rId238" xr:uid="{5E185FF9-2598-4BE9-A8C0-DFBE7E4DF49C}"/>
    <hyperlink ref="F337" r:id="rId239" xr:uid="{6C696399-347C-4ABA-B812-E7C9CEE78E15}"/>
    <hyperlink ref="F338" r:id="rId240" xr:uid="{11E36725-CA09-42AD-B003-BE1D35CF8316}"/>
    <hyperlink ref="F342" r:id="rId241" xr:uid="{8FE32A26-D33F-482F-B5FE-3BCC2E398465}"/>
    <hyperlink ref="F339" r:id="rId242" xr:uid="{C3E1ED63-8F70-4102-9231-94A2755C5223}"/>
    <hyperlink ref="F340" r:id="rId243" xr:uid="{454E877C-667D-486D-820A-56717376BE66}"/>
    <hyperlink ref="F266" r:id="rId244" xr:uid="{7BB7200E-BB44-44F8-81D3-A9C113AF8BF1}"/>
    <hyperlink ref="F313" r:id="rId245" xr:uid="{7F9852F8-ADBA-474B-B639-021DEDC6054B}"/>
    <hyperlink ref="F168" r:id="rId246" xr:uid="{76BAB5A8-6C36-4A66-B96E-EFC1B8777297}"/>
    <hyperlink ref="F98" r:id="rId247" xr:uid="{1DD16CC1-6078-4FC2-B4BF-2E29D59EB786}"/>
    <hyperlink ref="F178" r:id="rId248" xr:uid="{56DEBDCF-A904-42A1-AF33-6467965E8BC8}"/>
    <hyperlink ref="F203" r:id="rId249" xr:uid="{9DFEED2B-52E6-40C9-AD69-63F44D8C46CF}"/>
    <hyperlink ref="F320" r:id="rId250" xr:uid="{9B02DD97-4031-4C91-9020-519C26AB4DAA}"/>
    <hyperlink ref="F252" r:id="rId251" xr:uid="{9123D1F5-8705-4DE9-ABE4-3E4D105E4E29}"/>
    <hyperlink ref="F268" r:id="rId252" xr:uid="{DA94BFA4-17BD-471D-B3AD-4E6BB71510D7}"/>
    <hyperlink ref="F267" r:id="rId253" xr:uid="{604F44BA-598A-4559-BFBF-36C03BDD1D3E}"/>
    <hyperlink ref="F263" r:id="rId254" xr:uid="{BA9515B0-A3FB-434D-8455-AFEB66F8D72A}"/>
    <hyperlink ref="F232" r:id="rId255" xr:uid="{41DAFB1D-46C0-4D3C-850F-15EE7A3A5033}"/>
    <hyperlink ref="F258" r:id="rId256" xr:uid="{D66E34FF-9385-4465-A3C1-3F66E1901D92}"/>
    <hyperlink ref="F281" r:id="rId257" xr:uid="{AB8E5C39-D296-435F-9A8E-A03467C93A45}"/>
    <hyperlink ref="F209" r:id="rId258" xr:uid="{4075ECA1-A20D-4428-9B97-D1CBB525E729}"/>
    <hyperlink ref="F325" r:id="rId259" xr:uid="{54C99855-1860-4BA9-AB02-43B49123B85D}"/>
    <hyperlink ref="F116" r:id="rId260" xr:uid="{394FBE7A-CE95-46AF-A517-FB6F73404C63}"/>
    <hyperlink ref="F108" r:id="rId261" xr:uid="{7C5C5F0B-A102-48ED-9B62-304CC9DCB1AB}"/>
    <hyperlink ref="F110" r:id="rId262" xr:uid="{AE6F487C-2399-471C-BEFF-ECD964ECCF6B}"/>
    <hyperlink ref="F112" r:id="rId263" xr:uid="{AD1BBA67-2453-422E-903A-CBDDC307DF93}"/>
    <hyperlink ref="F216" r:id="rId264" display="Nemolizumab for treating moderate to severe atopic dermatitis in people 12 years and over ID6221" xr:uid="{81F5020E-4B0A-4D61-8E57-BEBD27D8940F}"/>
    <hyperlink ref="F312" r:id="rId265" xr:uid="{008C457E-8B37-4FA6-959F-E034BF6137D9}"/>
    <hyperlink ref="F303" r:id="rId266" xr:uid="{6B802BE9-855E-4CB2-8BC5-B0CE0B425F54}"/>
    <hyperlink ref="F311" r:id="rId267" xr:uid="{DCB24B47-D118-4FD1-9278-7ADCF5D71C7A}"/>
    <hyperlink ref="F230" r:id="rId268" xr:uid="{95ED3E84-4770-4803-ADC4-CFE98DD2F883}"/>
    <hyperlink ref="F254" r:id="rId269" xr:uid="{09F9FA82-B4E7-4905-9212-04E194C72B48}"/>
    <hyperlink ref="F214" r:id="rId270" xr:uid="{3D9F3075-960E-434B-9CD7-847D6DC1655A}"/>
    <hyperlink ref="F316" r:id="rId271" xr:uid="{8606957A-7F6E-4773-A3B6-A240B3F748F9}"/>
    <hyperlink ref="F245" r:id="rId272" xr:uid="{206874CE-955C-48D9-B59C-9CA17F308C8C}"/>
    <hyperlink ref="F176" r:id="rId273" xr:uid="{8D935C8C-251E-4F3C-8838-1DA5CBC7707A}"/>
    <hyperlink ref="F246" r:id="rId274" xr:uid="{9160F0B3-2CCD-4600-B750-85EA85BC30E0}"/>
    <hyperlink ref="F243" r:id="rId275" xr:uid="{434DF720-F5FA-4200-9904-0D56F2E36802}"/>
    <hyperlink ref="F126" r:id="rId276" display="Enzalutamide for treating non-metastatic prostate cancer after radical prostatectomy or radiotherapy [ID6396]" xr:uid="{B8346121-57BF-4060-9088-69CFE96079EA}"/>
    <hyperlink ref="F234" r:id="rId277" xr:uid="{EB1FB151-DAF1-4727-8881-60DF18F3E3DA}"/>
    <hyperlink ref="F194" r:id="rId278" xr:uid="{8588D470-A2B6-4374-A162-5EDFD358FED6}"/>
    <hyperlink ref="F310" r:id="rId279" xr:uid="{9D3231EF-8FBC-431B-905B-E54C6A8342A0}"/>
    <hyperlink ref="F269" r:id="rId280" xr:uid="{49535A79-E85F-4726-A6C9-685A922E886F}"/>
    <hyperlink ref="F241" r:id="rId281" xr:uid="{A789B5AF-C1E5-4AC3-946B-70E534DDC937}"/>
    <hyperlink ref="F244" r:id="rId282" xr:uid="{D5A9AC05-74F6-46E2-A902-9C0F1DD76FC4}"/>
    <hyperlink ref="F217" r:id="rId283" xr:uid="{7CF088F5-9A62-416C-95D3-1C5690F2E21A}"/>
    <hyperlink ref="F240" r:id="rId284" xr:uid="{A87FFB0A-4541-482C-8A3D-E505140D4F60}"/>
    <hyperlink ref="F238" r:id="rId285" xr:uid="{826AB34B-3448-4B31-8972-530D1540DDA0}"/>
    <hyperlink ref="F229" r:id="rId286" xr:uid="{FF4BEE7F-DDF8-4350-A10C-E5FBDD3164FD}"/>
    <hyperlink ref="F233" r:id="rId287" xr:uid="{AAD300A0-E753-4AAD-BCDA-C5822C87BDCA}"/>
    <hyperlink ref="F235" r:id="rId288" xr:uid="{FA7B7742-ADEC-424A-B3D5-6606A08E651C}"/>
    <hyperlink ref="F306" r:id="rId289" xr:uid="{AEF3B253-E871-4DF8-8ABA-E7732290F841}"/>
    <hyperlink ref="F180" r:id="rId290" xr:uid="{FC09F0E8-F15D-4940-B376-2B5DC6609A69}"/>
    <hyperlink ref="F182" r:id="rId291" xr:uid="{2EAB2B6B-805C-4DD1-AF45-892CAD3240E9}"/>
    <hyperlink ref="F256" r:id="rId292" xr:uid="{FDAF8068-59CD-4A52-8015-F7DD8BA11E21}"/>
    <hyperlink ref="F264" r:id="rId293" xr:uid="{3500E1D6-7432-4067-8738-C3F30AE9747C}"/>
    <hyperlink ref="F318" r:id="rId294" xr:uid="{1716D8C5-0CC9-4D1A-940B-2FC84B23746A}"/>
    <hyperlink ref="F133" r:id="rId295" xr:uid="{CE4810F1-E225-4D51-A602-B2A91D7C12AA}"/>
    <hyperlink ref="F119" r:id="rId296" xr:uid="{6F09D699-F8DB-4784-851B-0D646A733E98}"/>
    <hyperlink ref="F236" r:id="rId297" xr:uid="{DDD17CBC-841B-4945-8A15-A9236CC5F297}"/>
    <hyperlink ref="F138" r:id="rId298" xr:uid="{E4B26219-8EF0-4893-A682-3E0C2EDF658B}"/>
    <hyperlink ref="F305" r:id="rId299" xr:uid="{923CACDA-05B1-4409-B304-74E4A1921CF7}"/>
    <hyperlink ref="F304" r:id="rId300" xr:uid="{47F9571D-C3BC-44D3-B6F8-37F0A270DB78}"/>
    <hyperlink ref="F255" r:id="rId301" xr:uid="{5CAD9916-EC62-49A6-8D7E-CFD7EF84C04C}"/>
    <hyperlink ref="F129" r:id="rId302" xr:uid="{03611C8B-29FA-48EA-82DB-0D24B96EDFEC}"/>
    <hyperlink ref="F130" r:id="rId303" display="Pembrolizumab with chemotherapy for treating HER2-negative advanced gastric or gastro-oesophageal junction adenocarcinoma [ID4030]" xr:uid="{464F0806-2C6B-4D7F-9E85-31BF566ED0CF}"/>
    <hyperlink ref="F282" r:id="rId304" xr:uid="{91578E6E-D2EF-4F51-8E0D-5300C941B98C}"/>
    <hyperlink ref="F226" r:id="rId305" xr:uid="{E161E3E6-DFBE-42A7-B251-60DBD67E953F}"/>
    <hyperlink ref="F248" r:id="rId306" xr:uid="{3D9DC6ED-25A1-49FB-8609-6C33676DBDB6}"/>
    <hyperlink ref="F191" r:id="rId307" xr:uid="{ADB618E4-0EA8-4B75-BA67-1773189F63BF}"/>
    <hyperlink ref="F141" r:id="rId308" xr:uid="{830B3514-DD96-46E0-9ED9-C5F253D1D340}"/>
    <hyperlink ref="F253" r:id="rId309" xr:uid="{6597931F-2BDF-4BE0-A38D-ADDBAE3F405C}"/>
    <hyperlink ref="F210" r:id="rId310" display="Cladribine for treating relapsing multiple sclerosis ID6263_x000a_" xr:uid="{1D16D25D-A1D3-43F9-8FF2-54BDF4B530B1}"/>
    <hyperlink ref="F237" r:id="rId311" xr:uid="{20082146-7D21-42E9-8181-67F8E87976C0}"/>
    <hyperlink ref="F227" r:id="rId312" xr:uid="{16DFA2EF-6CDB-4784-BB10-58FC5AE1243D}"/>
    <hyperlink ref="F270" r:id="rId313" xr:uid="{A50D6A72-D4A4-493C-AEA7-674A9689AE80}"/>
    <hyperlink ref="F247" r:id="rId314" xr:uid="{40891280-9F7C-4FAA-B21E-216B17F59129}"/>
    <hyperlink ref="F314" r:id="rId315" xr:uid="{33177954-72D9-486A-A836-76E03CEEF9E5}"/>
    <hyperlink ref="F288" r:id="rId316" xr:uid="{EC35230F-6BDF-4103-855F-155417A48686}"/>
    <hyperlink ref="F239" r:id="rId317" xr:uid="{BD0B6071-5979-4885-9D3B-7C25470B7487}"/>
    <hyperlink ref="F286" r:id="rId318" display="Efgartigimod with recombinant human hyaluronidase PH20 for treating chronic inflammatory demyelinating polyneuropathy ID6409" xr:uid="{AEBD4B73-CA98-4C76-B10E-B12FE78A7FE5}"/>
    <hyperlink ref="F285" r:id="rId319" xr:uid="{AC1A56C6-A236-4C04-9C0B-9E90CDBB755B}"/>
    <hyperlink ref="F280" r:id="rId320" xr:uid="{F3DA2E76-0594-4201-A2CD-1415C83445CB}"/>
    <hyperlink ref="F284" r:id="rId321" xr:uid="{EF3A5E21-28F0-423E-A95C-F89EEDA7E8BE}"/>
    <hyperlink ref="F249" r:id="rId322" xr:uid="{BF2E8DCB-4C23-4851-BBD2-F94E80F72747}"/>
    <hyperlink ref="F151" r:id="rId323" xr:uid="{11B0C656-CA9B-486B-9DBE-B63224BE1E4E}"/>
    <hyperlink ref="F215" r:id="rId324" xr:uid="{69B10891-E348-4583-8098-AA9A98A4D59B}"/>
    <hyperlink ref="F231" r:id="rId325" xr:uid="{0AEDC72E-5F5F-46F9-97AE-613CE75A29DD}"/>
    <hyperlink ref="F251" r:id="rId326" xr:uid="{D5E3FDCE-5A43-464D-93EA-72F2C7FE5D87}"/>
    <hyperlink ref="F290" r:id="rId327" xr:uid="{C49F6D56-3677-4BA0-BBF9-33BB9C7F63EA}"/>
    <hyperlink ref="F289" r:id="rId328" xr:uid="{9043227A-0C02-4E6B-842F-E62935E64220}"/>
    <hyperlink ref="F277" r:id="rId329" xr:uid="{0AD3E3B1-A40B-4D64-815F-2EFD805BEDF7}"/>
    <hyperlink ref="F276" r:id="rId330" xr:uid="{E16E4980-3D94-4B00-B7DA-09608BAF8C7F}"/>
    <hyperlink ref="F275" r:id="rId331" xr:uid="{8C9F2778-DDC5-46FD-AD0B-3F5A427878F9}"/>
    <hyperlink ref="F169" r:id="rId332" xr:uid="{2A5B387D-31E5-4459-8898-9211FD08F2E0}"/>
    <hyperlink ref="F172" r:id="rId333" xr:uid="{E20C75E2-8061-42BD-9242-AF6CB24C5BEE}"/>
    <hyperlink ref="F156" r:id="rId334" display="Toripalimab with chemotherapy for untreated advanced oesophageal squamous cell cancer (terminated appraisal) (ta1024)" xr:uid="{7F4B56F8-22F9-4DE0-B798-0CB4CC8B09B2}"/>
  </hyperlinks>
  <pageMargins left="0.7" right="0.7" top="0.75" bottom="0.75" header="0.3" footer="0.3"/>
  <pageSetup paperSize="9" orientation="portrait" horizontalDpi="300" r:id="rId335"/>
  <extLst>
    <ext xmlns:x14="http://schemas.microsoft.com/office/spreadsheetml/2009/9/main" uri="{CCE6A557-97BC-4b89-ADB6-D9C93CAAB3DF}">
      <x14:dataValidations xmlns:xm="http://schemas.microsoft.com/office/excel/2006/main" count="9">
        <x14:dataValidation type="list" allowBlank="1" showInputMessage="1" showErrorMessage="1" xr:uid="{93CB38AD-BF71-4F2A-AE2E-17561DBEC781}">
          <x14:formula1>
            <xm:f>Lists!$L$4</xm:f>
          </x14:formula1>
          <xm:sqref>B1</xm:sqref>
        </x14:dataValidation>
        <x14:dataValidation type="list" allowBlank="1" showInputMessage="1" showErrorMessage="1" xr:uid="{F6EB2FB0-0282-4E0F-BCD3-83FFFAF1DA6E}">
          <x14:formula1>
            <xm:f>Lists!$B$5:$B$48</xm:f>
          </x14:formula1>
          <xm:sqref>G283 G2:G281 G284:G342</xm:sqref>
        </x14:dataValidation>
        <x14:dataValidation type="list" allowBlank="1" showInputMessage="1" showErrorMessage="1" xr:uid="{69A2F2EE-7C15-4BDB-8253-B94191C90F23}">
          <x14:formula1>
            <xm:f>Lists!$F$5:$F$33</xm:f>
          </x14:formula1>
          <xm:sqref>K122 K302:K306 K310 K284:K293 K124:K216 K218:K281 K283</xm:sqref>
        </x14:dataValidation>
        <x14:dataValidation type="list" allowBlank="1" showInputMessage="1" showErrorMessage="1" promptTitle="Insert commissioner" xr:uid="{11B622F8-1BF8-4C02-A286-710E84E8A921}">
          <x14:formula1>
            <xm:f>Lists!$F$5:$F$33</xm:f>
          </x14:formula1>
          <xm:sqref>K122 K302:K306 K310 K284:K293 K124:K216 K218:K281 K283</xm:sqref>
        </x14:dataValidation>
        <x14:dataValidation type="list" allowBlank="1" showInputMessage="1" showErrorMessage="1" xr:uid="{75B104D7-762A-4C43-9343-21770C4D4170}">
          <x14:formula1>
            <xm:f>Lists!$I$5:$I$19</xm:f>
          </x14:formula1>
          <xm:sqref>N297:O297 N209:N211 Q321 L2:L112 L114:L119 L283 L121:L281 L284:L342</xm:sqref>
        </x14:dataValidation>
        <x14:dataValidation type="list" allowBlank="1" showInputMessage="1" showErrorMessage="1" xr:uid="{87079B96-E020-4B3C-88CD-B73F8F59B768}">
          <x14:formula1>
            <xm:f>Lists!$L$5:$L$7</xm:f>
          </x14:formula1>
          <xm:sqref>B284:B342 B2:B283</xm:sqref>
        </x14:dataValidation>
        <x14:dataValidation type="list" allowBlank="1" showInputMessage="1" showErrorMessage="1" xr:uid="{9791757F-0F8C-428C-A07F-5292A04D5EFA}">
          <x14:formula1>
            <xm:f>Lists!$C$5:$C$171</xm:f>
          </x14:formula1>
          <xm:sqref>H284:H342 H2:H283</xm:sqref>
        </x14:dataValidation>
        <x14:dataValidation type="list" allowBlank="1" showInputMessage="1" showErrorMessage="1" xr:uid="{93CD996A-5A1A-452E-B3E6-C1ACD8E8994B}">
          <x14:formula1>
            <xm:f>Lists!$J$6:$J$33</xm:f>
          </x14:formula1>
          <xm:sqref>O72 M174:M281 M283:M342 M114:M172 M2:M112</xm:sqref>
        </x14:dataValidation>
        <x14:dataValidation type="list" allowBlank="1" showInputMessage="1" showErrorMessage="1" xr:uid="{A7DBF070-8C3E-494A-8061-C97FD3358882}">
          <x14:formula1>
            <xm:f>Lists!$J$5:$J$33</xm:f>
          </x14:formula1>
          <xm:sqref>M179 M196:M197 M192:M194 M141:M143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8C5C-DFB0-485E-B910-444782110A42}">
  <dimension ref="A1:J9"/>
  <sheetViews>
    <sheetView workbookViewId="0">
      <selection activeCell="B1" sqref="B1"/>
    </sheetView>
  </sheetViews>
  <sheetFormatPr defaultRowHeight="15" x14ac:dyDescent="0.25"/>
  <cols>
    <col min="1" max="1" width="25.85546875" bestFit="1" customWidth="1"/>
    <col min="2" max="2" width="9.42578125" customWidth="1"/>
    <col min="3" max="3" width="3.140625" bestFit="1" customWidth="1"/>
    <col min="4" max="4" width="3.5703125" bestFit="1" customWidth="1"/>
    <col min="5" max="5" width="3" bestFit="1" customWidth="1"/>
    <col min="6" max="6" width="4.42578125" bestFit="1" customWidth="1"/>
    <col min="7" max="7" width="3.7109375" bestFit="1" customWidth="1"/>
    <col min="8" max="8" width="2.85546875" bestFit="1" customWidth="1"/>
    <col min="9" max="9" width="4" bestFit="1" customWidth="1"/>
    <col min="10" max="10" width="10.7109375" bestFit="1" customWidth="1"/>
  </cols>
  <sheetData>
    <row r="1" spans="1:10" x14ac:dyDescent="0.25">
      <c r="A1" s="277" t="s">
        <v>23</v>
      </c>
      <c r="B1" t="s">
        <v>1016</v>
      </c>
    </row>
    <row r="3" spans="1:10" x14ac:dyDescent="0.25">
      <c r="A3" s="277" t="s">
        <v>1017</v>
      </c>
      <c r="B3" s="277" t="s">
        <v>1018</v>
      </c>
    </row>
    <row r="4" spans="1:10" x14ac:dyDescent="0.25">
      <c r="A4" s="277" t="s">
        <v>1019</v>
      </c>
      <c r="B4" t="s">
        <v>67</v>
      </c>
      <c r="C4" t="s">
        <v>82</v>
      </c>
      <c r="D4" t="s">
        <v>325</v>
      </c>
      <c r="E4" t="s">
        <v>0</v>
      </c>
      <c r="F4" t="s">
        <v>1</v>
      </c>
      <c r="G4" t="s">
        <v>103</v>
      </c>
      <c r="H4" t="s">
        <v>2</v>
      </c>
      <c r="I4" t="s">
        <v>595</v>
      </c>
      <c r="J4" t="s">
        <v>1020</v>
      </c>
    </row>
    <row r="5" spans="1:10" x14ac:dyDescent="0.25">
      <c r="A5" s="182" t="s">
        <v>24</v>
      </c>
      <c r="B5">
        <v>6</v>
      </c>
      <c r="C5">
        <v>4</v>
      </c>
      <c r="D5">
        <v>3</v>
      </c>
      <c r="F5">
        <v>1</v>
      </c>
      <c r="G5">
        <v>4</v>
      </c>
      <c r="H5">
        <v>4</v>
      </c>
      <c r="J5">
        <v>22</v>
      </c>
    </row>
    <row r="6" spans="1:10" x14ac:dyDescent="0.25">
      <c r="A6" s="182" t="s">
        <v>392</v>
      </c>
      <c r="B6">
        <v>3</v>
      </c>
      <c r="C6">
        <v>2</v>
      </c>
      <c r="D6">
        <v>3</v>
      </c>
      <c r="F6">
        <v>2</v>
      </c>
      <c r="G6">
        <v>1</v>
      </c>
      <c r="H6">
        <v>7</v>
      </c>
      <c r="J6">
        <v>18</v>
      </c>
    </row>
    <row r="7" spans="1:10" x14ac:dyDescent="0.25">
      <c r="A7" s="182" t="s">
        <v>710</v>
      </c>
      <c r="C7">
        <v>2</v>
      </c>
      <c r="D7">
        <v>1</v>
      </c>
      <c r="F7">
        <v>1</v>
      </c>
      <c r="G7">
        <v>2</v>
      </c>
      <c r="J7">
        <v>6</v>
      </c>
    </row>
    <row r="8" spans="1:10" x14ac:dyDescent="0.25">
      <c r="A8" s="182" t="s">
        <v>595</v>
      </c>
      <c r="B8">
        <v>3</v>
      </c>
      <c r="E8">
        <v>1</v>
      </c>
      <c r="H8">
        <v>1</v>
      </c>
      <c r="I8">
        <v>3</v>
      </c>
      <c r="J8">
        <v>8</v>
      </c>
    </row>
    <row r="9" spans="1:10" x14ac:dyDescent="0.25">
      <c r="A9" s="182" t="s">
        <v>1020</v>
      </c>
      <c r="B9">
        <v>12</v>
      </c>
      <c r="C9">
        <v>8</v>
      </c>
      <c r="D9">
        <v>7</v>
      </c>
      <c r="E9">
        <v>1</v>
      </c>
      <c r="F9">
        <v>4</v>
      </c>
      <c r="G9">
        <v>7</v>
      </c>
      <c r="H9">
        <v>12</v>
      </c>
      <c r="I9">
        <v>3</v>
      </c>
      <c r="J9">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6F6AB-4215-4542-AB46-3E3ACC26B710}">
  <dimension ref="A1:Q74"/>
  <sheetViews>
    <sheetView zoomScale="80" zoomScaleNormal="80" workbookViewId="0">
      <pane ySplit="1" topLeftCell="A2" activePane="bottomLeft" state="frozen"/>
      <selection activeCell="D57" sqref="D57"/>
      <selection pane="bottomLeft"/>
    </sheetView>
  </sheetViews>
  <sheetFormatPr defaultColWidth="9.42578125" defaultRowHeight="15.75" x14ac:dyDescent="0.25"/>
  <cols>
    <col min="1" max="1" width="13.5703125" style="104" bestFit="1" customWidth="1"/>
    <col min="2" max="2" width="16.5703125" style="43" customWidth="1"/>
    <col min="3" max="3" width="16.85546875" style="104" customWidth="1"/>
    <col min="4" max="4" width="17.5703125" style="105" customWidth="1"/>
    <col min="5" max="5" width="31.5703125" style="43" bestFit="1" customWidth="1"/>
    <col min="6" max="6" width="20.5703125" style="59" customWidth="1"/>
    <col min="7" max="7" width="26.42578125" style="43" bestFit="1" customWidth="1"/>
    <col min="8" max="8" width="101.42578125" style="43" customWidth="1"/>
    <col min="9" max="9" width="15" style="43" customWidth="1"/>
    <col min="10" max="10" width="19.42578125" style="43" customWidth="1"/>
    <col min="11" max="11" width="27.5703125" style="43" bestFit="1" customWidth="1"/>
    <col min="12" max="12" width="16.5703125" style="59" customWidth="1"/>
    <col min="13" max="16" width="16.5703125" style="43" customWidth="1"/>
    <col min="17" max="16384" width="9.42578125" style="43"/>
  </cols>
  <sheetData>
    <row r="1" spans="1:16" s="31" customFormat="1" ht="156.6" customHeight="1" x14ac:dyDescent="0.25">
      <c r="A1" s="30" t="s">
        <v>5</v>
      </c>
      <c r="B1" s="30" t="s">
        <v>6</v>
      </c>
      <c r="C1" s="30" t="s">
        <v>7</v>
      </c>
      <c r="D1" s="30" t="s">
        <v>1021</v>
      </c>
      <c r="E1" s="30" t="s">
        <v>10</v>
      </c>
      <c r="F1" s="30" t="s">
        <v>1022</v>
      </c>
      <c r="G1" s="30" t="s">
        <v>23</v>
      </c>
      <c r="H1" s="30" t="s">
        <v>1023</v>
      </c>
      <c r="I1" s="30" t="s">
        <v>13</v>
      </c>
      <c r="J1" s="30" t="s">
        <v>14</v>
      </c>
      <c r="K1" s="30" t="s">
        <v>15</v>
      </c>
      <c r="L1" s="30" t="s">
        <v>1024</v>
      </c>
      <c r="M1" s="30" t="s">
        <v>1025</v>
      </c>
      <c r="N1" s="30" t="s">
        <v>1026</v>
      </c>
      <c r="O1" s="30" t="s">
        <v>1027</v>
      </c>
      <c r="P1" s="30" t="s">
        <v>1028</v>
      </c>
    </row>
    <row r="2" spans="1:16" ht="106.5" customHeight="1" x14ac:dyDescent="0.2">
      <c r="A2" s="61" t="s">
        <v>24</v>
      </c>
      <c r="B2" s="49" t="s">
        <v>25</v>
      </c>
      <c r="C2" s="57">
        <v>45057</v>
      </c>
      <c r="D2" s="75" t="s">
        <v>35</v>
      </c>
      <c r="E2" s="33" t="s">
        <v>1029</v>
      </c>
      <c r="F2" s="53" t="s">
        <v>1030</v>
      </c>
      <c r="G2" s="53" t="s">
        <v>1031</v>
      </c>
      <c r="H2" s="52" t="s">
        <v>1032</v>
      </c>
      <c r="I2" s="50" t="s">
        <v>62</v>
      </c>
      <c r="J2" s="51" t="s">
        <v>355</v>
      </c>
      <c r="K2" s="50" t="s">
        <v>157</v>
      </c>
      <c r="L2" s="49" t="s">
        <v>39</v>
      </c>
      <c r="M2" s="49" t="s">
        <v>39</v>
      </c>
      <c r="N2" s="49" t="s">
        <v>39</v>
      </c>
      <c r="O2" s="49" t="s">
        <v>39</v>
      </c>
      <c r="P2" s="49" t="s">
        <v>39</v>
      </c>
    </row>
    <row r="3" spans="1:16" ht="372.75" customHeight="1" x14ac:dyDescent="0.2">
      <c r="A3" s="61" t="s">
        <v>24</v>
      </c>
      <c r="B3" s="49" t="s">
        <v>25</v>
      </c>
      <c r="C3" s="57">
        <v>45064</v>
      </c>
      <c r="D3" s="77" t="s">
        <v>35</v>
      </c>
      <c r="E3" s="33" t="s">
        <v>1033</v>
      </c>
      <c r="F3" s="53" t="s">
        <v>37</v>
      </c>
      <c r="G3" s="53" t="s">
        <v>1034</v>
      </c>
      <c r="H3" s="52" t="s">
        <v>1035</v>
      </c>
      <c r="I3" s="50" t="s">
        <v>39</v>
      </c>
      <c r="J3" s="51" t="s">
        <v>355</v>
      </c>
      <c r="K3" s="50" t="s">
        <v>1036</v>
      </c>
      <c r="L3" s="49" t="s">
        <v>39</v>
      </c>
      <c r="M3" s="49" t="s">
        <v>39</v>
      </c>
      <c r="N3" s="49" t="s">
        <v>39</v>
      </c>
      <c r="O3" s="49" t="s">
        <v>39</v>
      </c>
      <c r="P3" s="49" t="s">
        <v>39</v>
      </c>
    </row>
    <row r="4" spans="1:16" ht="159.75" customHeight="1" x14ac:dyDescent="0.2">
      <c r="A4" s="61" t="s">
        <v>24</v>
      </c>
      <c r="B4" s="49" t="s">
        <v>25</v>
      </c>
      <c r="C4" s="57">
        <v>45070</v>
      </c>
      <c r="D4" s="77" t="s">
        <v>35</v>
      </c>
      <c r="E4" s="33" t="s">
        <v>1037</v>
      </c>
      <c r="F4" s="53" t="s">
        <v>154</v>
      </c>
      <c r="G4" s="53" t="s">
        <v>1038</v>
      </c>
      <c r="H4" s="106" t="s">
        <v>1039</v>
      </c>
      <c r="I4" s="50" t="s">
        <v>99</v>
      </c>
      <c r="J4" s="51" t="s">
        <v>156</v>
      </c>
      <c r="K4" s="50" t="s">
        <v>1040</v>
      </c>
      <c r="L4" s="53" t="s">
        <v>1041</v>
      </c>
      <c r="M4" s="62">
        <v>3200</v>
      </c>
      <c r="N4" s="62">
        <v>9900</v>
      </c>
      <c r="O4" s="62">
        <v>6700</v>
      </c>
      <c r="P4" s="49">
        <v>0</v>
      </c>
    </row>
    <row r="5" spans="1:16" ht="127.5" customHeight="1" x14ac:dyDescent="0.2">
      <c r="A5" s="61" t="s">
        <v>24</v>
      </c>
      <c r="B5" s="49" t="s">
        <v>25</v>
      </c>
      <c r="C5" s="57">
        <v>45084</v>
      </c>
      <c r="D5" s="77" t="s">
        <v>35</v>
      </c>
      <c r="E5" s="33" t="s">
        <v>1042</v>
      </c>
      <c r="F5" s="53" t="s">
        <v>172</v>
      </c>
      <c r="G5" s="53" t="s">
        <v>1038</v>
      </c>
      <c r="H5" s="93" t="s">
        <v>1043</v>
      </c>
      <c r="I5" s="50" t="s">
        <v>99</v>
      </c>
      <c r="J5" s="51" t="s">
        <v>156</v>
      </c>
      <c r="K5" s="53" t="s">
        <v>247</v>
      </c>
      <c r="L5" s="49" t="s">
        <v>25</v>
      </c>
      <c r="M5" s="49" t="s">
        <v>25</v>
      </c>
      <c r="N5" s="53" t="s">
        <v>1044</v>
      </c>
      <c r="O5" s="53" t="s">
        <v>1044</v>
      </c>
      <c r="P5" s="49" t="s">
        <v>25</v>
      </c>
    </row>
    <row r="6" spans="1:16" ht="409.5" customHeight="1" x14ac:dyDescent="0.2">
      <c r="A6" s="61" t="s">
        <v>24</v>
      </c>
      <c r="B6" s="53" t="s">
        <v>25</v>
      </c>
      <c r="C6" s="57">
        <v>45091</v>
      </c>
      <c r="D6" s="77" t="s">
        <v>35</v>
      </c>
      <c r="E6" s="33" t="s">
        <v>1045</v>
      </c>
      <c r="F6" s="53" t="s">
        <v>28</v>
      </c>
      <c r="G6" s="53" t="s">
        <v>1038</v>
      </c>
      <c r="H6" s="52" t="s">
        <v>1046</v>
      </c>
      <c r="I6" s="50" t="s">
        <v>39</v>
      </c>
      <c r="J6" s="51" t="s">
        <v>355</v>
      </c>
      <c r="K6" s="53" t="s">
        <v>229</v>
      </c>
      <c r="L6" s="55" t="s">
        <v>1047</v>
      </c>
      <c r="M6" s="53" t="s">
        <v>39</v>
      </c>
      <c r="N6" s="49" t="s">
        <v>39</v>
      </c>
      <c r="O6" s="49" t="s">
        <v>39</v>
      </c>
      <c r="P6" s="53" t="s">
        <v>39</v>
      </c>
    </row>
    <row r="7" spans="1:16" ht="173.25" customHeight="1" x14ac:dyDescent="0.2">
      <c r="A7" s="61" t="s">
        <v>24</v>
      </c>
      <c r="B7" s="53" t="s">
        <v>25</v>
      </c>
      <c r="C7" s="57">
        <v>45106</v>
      </c>
      <c r="D7" s="77" t="s">
        <v>35</v>
      </c>
      <c r="E7" s="32" t="s">
        <v>1048</v>
      </c>
      <c r="F7" s="53" t="s">
        <v>1049</v>
      </c>
      <c r="G7" s="53" t="s">
        <v>1050</v>
      </c>
      <c r="H7" s="52" t="s">
        <v>1051</v>
      </c>
      <c r="I7" s="50" t="s">
        <v>62</v>
      </c>
      <c r="J7" s="51" t="s">
        <v>1052</v>
      </c>
      <c r="K7" s="53" t="s">
        <v>1053</v>
      </c>
      <c r="L7" s="53" t="s">
        <v>39</v>
      </c>
      <c r="M7" s="53" t="s">
        <v>39</v>
      </c>
      <c r="N7" s="49" t="s">
        <v>39</v>
      </c>
      <c r="O7" s="49" t="s">
        <v>39</v>
      </c>
      <c r="P7" s="53" t="s">
        <v>39</v>
      </c>
    </row>
    <row r="8" spans="1:16" ht="150.6" customHeight="1" x14ac:dyDescent="0.2">
      <c r="A8" s="61" t="s">
        <v>24</v>
      </c>
      <c r="B8" s="50" t="s">
        <v>25</v>
      </c>
      <c r="C8" s="57">
        <v>45111</v>
      </c>
      <c r="D8" s="75" t="s">
        <v>35</v>
      </c>
      <c r="E8" s="33" t="s">
        <v>1054</v>
      </c>
      <c r="F8" s="53" t="s">
        <v>28</v>
      </c>
      <c r="G8" s="53" t="s">
        <v>1038</v>
      </c>
      <c r="H8" s="52" t="s">
        <v>1055</v>
      </c>
      <c r="I8" s="50" t="s">
        <v>99</v>
      </c>
      <c r="J8" s="51" t="s">
        <v>355</v>
      </c>
      <c r="K8" s="50" t="s">
        <v>41</v>
      </c>
      <c r="L8" s="50" t="s">
        <v>39</v>
      </c>
      <c r="M8" s="50" t="s">
        <v>39</v>
      </c>
      <c r="N8" s="50" t="s">
        <v>39</v>
      </c>
      <c r="O8" s="50" t="s">
        <v>39</v>
      </c>
      <c r="P8" s="50" t="s">
        <v>39</v>
      </c>
    </row>
    <row r="9" spans="1:16" ht="141.75" customHeight="1" x14ac:dyDescent="0.2">
      <c r="A9" s="61" t="s">
        <v>24</v>
      </c>
      <c r="B9" s="53" t="s">
        <v>25</v>
      </c>
      <c r="C9" s="57">
        <v>45113</v>
      </c>
      <c r="D9" s="77" t="s">
        <v>35</v>
      </c>
      <c r="E9" s="33" t="s">
        <v>1056</v>
      </c>
      <c r="F9" s="53" t="s">
        <v>1057</v>
      </c>
      <c r="G9" s="53" t="s">
        <v>1050</v>
      </c>
      <c r="H9" s="52" t="s">
        <v>1058</v>
      </c>
      <c r="I9" s="50" t="s">
        <v>62</v>
      </c>
      <c r="J9" s="49" t="s">
        <v>156</v>
      </c>
      <c r="K9" s="50" t="s">
        <v>1040</v>
      </c>
      <c r="L9" s="53" t="s">
        <v>39</v>
      </c>
      <c r="M9" s="53" t="s">
        <v>39</v>
      </c>
      <c r="N9" s="49" t="s">
        <v>39</v>
      </c>
      <c r="O9" s="49" t="s">
        <v>39</v>
      </c>
      <c r="P9" s="53" t="s">
        <v>39</v>
      </c>
    </row>
    <row r="10" spans="1:16" ht="281.25" customHeight="1" x14ac:dyDescent="0.2">
      <c r="A10" s="61" t="s">
        <v>24</v>
      </c>
      <c r="B10" s="53" t="s">
        <v>25</v>
      </c>
      <c r="C10" s="57">
        <v>45133</v>
      </c>
      <c r="D10" s="77" t="s">
        <v>35</v>
      </c>
      <c r="E10" s="33" t="s">
        <v>1059</v>
      </c>
      <c r="F10" s="53" t="s">
        <v>1060</v>
      </c>
      <c r="G10" s="53" t="s">
        <v>1038</v>
      </c>
      <c r="H10" s="52" t="s">
        <v>1061</v>
      </c>
      <c r="I10" s="50" t="s">
        <v>39</v>
      </c>
      <c r="J10" s="51" t="s">
        <v>156</v>
      </c>
      <c r="K10" s="53" t="s">
        <v>618</v>
      </c>
      <c r="L10" s="49" t="s">
        <v>1062</v>
      </c>
      <c r="M10" s="53" t="s">
        <v>39</v>
      </c>
      <c r="N10" s="49" t="s">
        <v>39</v>
      </c>
      <c r="O10" s="49" t="s">
        <v>39</v>
      </c>
      <c r="P10" s="53" t="s">
        <v>39</v>
      </c>
    </row>
    <row r="11" spans="1:16" ht="140.25" customHeight="1" x14ac:dyDescent="0.2">
      <c r="A11" s="61" t="s">
        <v>24</v>
      </c>
      <c r="B11" s="49" t="s">
        <v>25</v>
      </c>
      <c r="C11" s="57">
        <v>45140</v>
      </c>
      <c r="D11" s="77" t="s">
        <v>35</v>
      </c>
      <c r="E11" s="33" t="s">
        <v>1063</v>
      </c>
      <c r="F11" s="53" t="s">
        <v>240</v>
      </c>
      <c r="G11" s="53" t="s">
        <v>1034</v>
      </c>
      <c r="H11" s="52" t="s">
        <v>1064</v>
      </c>
      <c r="I11" s="50" t="s">
        <v>62</v>
      </c>
      <c r="J11" s="49" t="s">
        <v>156</v>
      </c>
      <c r="K11" s="50" t="s">
        <v>157</v>
      </c>
      <c r="L11" s="49" t="s">
        <v>1065</v>
      </c>
      <c r="M11" s="53" t="s">
        <v>39</v>
      </c>
      <c r="N11" s="49" t="s">
        <v>39</v>
      </c>
      <c r="O11" s="49" t="s">
        <v>39</v>
      </c>
      <c r="P11" s="49" t="s">
        <v>39</v>
      </c>
    </row>
    <row r="12" spans="1:16" ht="258" customHeight="1" x14ac:dyDescent="0.2">
      <c r="A12" s="61" t="s">
        <v>24</v>
      </c>
      <c r="B12" s="49" t="s">
        <v>25</v>
      </c>
      <c r="C12" s="57">
        <v>45161</v>
      </c>
      <c r="D12" s="77" t="s">
        <v>35</v>
      </c>
      <c r="E12" s="33" t="s">
        <v>1066</v>
      </c>
      <c r="F12" s="53" t="s">
        <v>1067</v>
      </c>
      <c r="G12" s="53" t="s">
        <v>1038</v>
      </c>
      <c r="H12" s="52" t="s">
        <v>1068</v>
      </c>
      <c r="I12" s="50" t="s">
        <v>39</v>
      </c>
      <c r="J12" s="51" t="s">
        <v>156</v>
      </c>
      <c r="K12" s="50" t="s">
        <v>1040</v>
      </c>
      <c r="L12" s="49" t="s">
        <v>39</v>
      </c>
      <c r="M12" s="53" t="s">
        <v>39</v>
      </c>
      <c r="N12" s="49" t="s">
        <v>39</v>
      </c>
      <c r="O12" s="49" t="s">
        <v>39</v>
      </c>
      <c r="P12" s="49" t="s">
        <v>39</v>
      </c>
    </row>
    <row r="13" spans="1:16" ht="200.1" customHeight="1" x14ac:dyDescent="0.2">
      <c r="A13" s="61" t="s">
        <v>24</v>
      </c>
      <c r="B13" s="53" t="s">
        <v>25</v>
      </c>
      <c r="C13" s="57">
        <v>45168</v>
      </c>
      <c r="D13" s="75" t="s">
        <v>35</v>
      </c>
      <c r="E13" s="33" t="s">
        <v>1069</v>
      </c>
      <c r="F13" s="53" t="s">
        <v>1009</v>
      </c>
      <c r="G13" s="53" t="s">
        <v>1038</v>
      </c>
      <c r="H13" s="52" t="s">
        <v>1070</v>
      </c>
      <c r="I13" s="50" t="s">
        <v>39</v>
      </c>
      <c r="J13" s="51" t="s">
        <v>156</v>
      </c>
      <c r="K13" s="53" t="s">
        <v>674</v>
      </c>
      <c r="L13" s="53" t="s">
        <v>39</v>
      </c>
      <c r="M13" s="53" t="s">
        <v>39</v>
      </c>
      <c r="N13" s="49" t="s">
        <v>39</v>
      </c>
      <c r="O13" s="49" t="s">
        <v>39</v>
      </c>
      <c r="P13" s="53" t="s">
        <v>39</v>
      </c>
    </row>
    <row r="14" spans="1:16" ht="157.5" customHeight="1" x14ac:dyDescent="0.2">
      <c r="A14" s="61" t="s">
        <v>24</v>
      </c>
      <c r="B14" s="49" t="s">
        <v>25</v>
      </c>
      <c r="C14" s="57">
        <v>45175</v>
      </c>
      <c r="D14" s="77" t="s">
        <v>35</v>
      </c>
      <c r="E14" s="33" t="s">
        <v>1071</v>
      </c>
      <c r="F14" s="53" t="s">
        <v>1067</v>
      </c>
      <c r="G14" s="53" t="s">
        <v>1038</v>
      </c>
      <c r="H14" s="52" t="s">
        <v>1072</v>
      </c>
      <c r="I14" s="50" t="s">
        <v>39</v>
      </c>
      <c r="J14" s="51" t="s">
        <v>156</v>
      </c>
      <c r="K14" s="50" t="s">
        <v>1040</v>
      </c>
      <c r="L14" s="49" t="s">
        <v>39</v>
      </c>
      <c r="M14" s="53" t="s">
        <v>39</v>
      </c>
      <c r="N14" s="49" t="s">
        <v>39</v>
      </c>
      <c r="O14" s="49" t="s">
        <v>39</v>
      </c>
      <c r="P14" s="49" t="s">
        <v>39</v>
      </c>
    </row>
    <row r="15" spans="1:16" ht="168" customHeight="1" x14ac:dyDescent="0.2">
      <c r="A15" s="61" t="s">
        <v>24</v>
      </c>
      <c r="B15" s="49" t="s">
        <v>25</v>
      </c>
      <c r="C15" s="45">
        <v>45175</v>
      </c>
      <c r="D15" s="75" t="s">
        <v>35</v>
      </c>
      <c r="E15" s="32" t="s">
        <v>1073</v>
      </c>
      <c r="F15" s="53" t="s">
        <v>1074</v>
      </c>
      <c r="G15" s="53" t="s">
        <v>1038</v>
      </c>
      <c r="H15" s="55" t="s">
        <v>1075</v>
      </c>
      <c r="I15" s="50" t="s">
        <v>39</v>
      </c>
      <c r="J15" s="51" t="s">
        <v>355</v>
      </c>
      <c r="K15" s="50" t="s">
        <v>1040</v>
      </c>
      <c r="L15" s="49" t="s">
        <v>1076</v>
      </c>
      <c r="M15" s="53" t="s">
        <v>39</v>
      </c>
      <c r="N15" s="49" t="s">
        <v>39</v>
      </c>
      <c r="O15" s="49" t="s">
        <v>39</v>
      </c>
      <c r="P15" s="49" t="s">
        <v>39</v>
      </c>
    </row>
    <row r="16" spans="1:16" ht="150" customHeight="1" x14ac:dyDescent="0.2">
      <c r="A16" s="61" t="s">
        <v>24</v>
      </c>
      <c r="B16" s="49" t="s">
        <v>25</v>
      </c>
      <c r="C16" s="45">
        <v>45177</v>
      </c>
      <c r="D16" s="75" t="s">
        <v>35</v>
      </c>
      <c r="E16" s="33" t="s">
        <v>1077</v>
      </c>
      <c r="F16" s="53" t="s">
        <v>105</v>
      </c>
      <c r="G16" s="53" t="s">
        <v>1038</v>
      </c>
      <c r="H16" s="52" t="s">
        <v>1078</v>
      </c>
      <c r="I16" s="50" t="s">
        <v>62</v>
      </c>
      <c r="J16" s="54" t="s">
        <v>355</v>
      </c>
      <c r="K16" s="53" t="s">
        <v>674</v>
      </c>
      <c r="L16" s="53" t="s">
        <v>1079</v>
      </c>
      <c r="M16" s="53" t="s">
        <v>39</v>
      </c>
      <c r="N16" s="49" t="s">
        <v>39</v>
      </c>
      <c r="O16" s="49" t="s">
        <v>39</v>
      </c>
      <c r="P16" s="49" t="s">
        <v>39</v>
      </c>
    </row>
    <row r="17" spans="1:16" ht="138.75" customHeight="1" x14ac:dyDescent="0.2">
      <c r="A17" s="61" t="s">
        <v>24</v>
      </c>
      <c r="B17" s="53" t="s">
        <v>25</v>
      </c>
      <c r="C17" s="57">
        <v>45188</v>
      </c>
      <c r="D17" s="77" t="s">
        <v>35</v>
      </c>
      <c r="E17" s="33" t="s">
        <v>1080</v>
      </c>
      <c r="F17" s="53" t="s">
        <v>60</v>
      </c>
      <c r="G17" s="53" t="s">
        <v>1081</v>
      </c>
      <c r="H17" s="52" t="s">
        <v>1082</v>
      </c>
      <c r="I17" s="50" t="s">
        <v>62</v>
      </c>
      <c r="J17" s="51" t="s">
        <v>156</v>
      </c>
      <c r="K17" s="50" t="s">
        <v>157</v>
      </c>
      <c r="L17" s="49" t="s">
        <v>39</v>
      </c>
      <c r="M17" s="53" t="s">
        <v>39</v>
      </c>
      <c r="N17" s="49" t="s">
        <v>39</v>
      </c>
      <c r="O17" s="53" t="s">
        <v>39</v>
      </c>
      <c r="P17" s="53" t="s">
        <v>39</v>
      </c>
    </row>
    <row r="18" spans="1:16" ht="168.75" customHeight="1" x14ac:dyDescent="0.2">
      <c r="A18" s="61" t="s">
        <v>24</v>
      </c>
      <c r="B18" s="53" t="s">
        <v>25</v>
      </c>
      <c r="C18" s="57">
        <v>45198</v>
      </c>
      <c r="D18" s="77" t="s">
        <v>35</v>
      </c>
      <c r="E18" s="33" t="s">
        <v>1083</v>
      </c>
      <c r="F18" s="53" t="s">
        <v>1067</v>
      </c>
      <c r="G18" s="53" t="s">
        <v>1038</v>
      </c>
      <c r="H18" s="55" t="s">
        <v>1084</v>
      </c>
      <c r="I18" s="50" t="s">
        <v>39</v>
      </c>
      <c r="J18" s="50" t="s">
        <v>156</v>
      </c>
      <c r="K18" s="50" t="s">
        <v>41</v>
      </c>
      <c r="L18" s="53" t="s">
        <v>1085</v>
      </c>
      <c r="M18" s="53" t="s">
        <v>39</v>
      </c>
      <c r="N18" s="49" t="s">
        <v>39</v>
      </c>
      <c r="O18" s="49" t="s">
        <v>39</v>
      </c>
      <c r="P18" s="53" t="s">
        <v>39</v>
      </c>
    </row>
    <row r="19" spans="1:16" ht="161.25" customHeight="1" x14ac:dyDescent="0.2">
      <c r="A19" s="61" t="s">
        <v>24</v>
      </c>
      <c r="B19" s="49" t="s">
        <v>25</v>
      </c>
      <c r="C19" s="57">
        <v>45217</v>
      </c>
      <c r="D19" s="77" t="s">
        <v>35</v>
      </c>
      <c r="E19" s="33" t="s">
        <v>1086</v>
      </c>
      <c r="F19" s="53" t="s">
        <v>37</v>
      </c>
      <c r="G19" s="53" t="s">
        <v>1034</v>
      </c>
      <c r="H19" s="52" t="s">
        <v>1087</v>
      </c>
      <c r="I19" s="50" t="s">
        <v>39</v>
      </c>
      <c r="J19" s="50" t="s">
        <v>156</v>
      </c>
      <c r="K19" s="50" t="s">
        <v>1040</v>
      </c>
      <c r="L19" s="49" t="s">
        <v>1088</v>
      </c>
      <c r="M19" s="53" t="s">
        <v>39</v>
      </c>
      <c r="N19" s="49" t="s">
        <v>39</v>
      </c>
      <c r="O19" s="49" t="s">
        <v>39</v>
      </c>
      <c r="P19" s="49" t="s">
        <v>39</v>
      </c>
    </row>
    <row r="20" spans="1:16" ht="101.1" customHeight="1" x14ac:dyDescent="0.2">
      <c r="A20" s="61" t="s">
        <v>24</v>
      </c>
      <c r="B20" s="53" t="s">
        <v>25</v>
      </c>
      <c r="C20" s="45">
        <v>45229</v>
      </c>
      <c r="D20" s="78" t="s">
        <v>35</v>
      </c>
      <c r="E20" s="33" t="s">
        <v>1089</v>
      </c>
      <c r="F20" s="53" t="s">
        <v>60</v>
      </c>
      <c r="G20" s="53" t="s">
        <v>1090</v>
      </c>
      <c r="H20" s="52" t="s">
        <v>1091</v>
      </c>
      <c r="I20" s="50" t="s">
        <v>39</v>
      </c>
      <c r="J20" s="49" t="s">
        <v>156</v>
      </c>
      <c r="K20" s="50" t="s">
        <v>1092</v>
      </c>
      <c r="L20" s="53" t="s">
        <v>39</v>
      </c>
      <c r="M20" s="53" t="s">
        <v>39</v>
      </c>
      <c r="N20" s="49" t="s">
        <v>39</v>
      </c>
      <c r="O20" s="49" t="s">
        <v>39</v>
      </c>
      <c r="P20" s="53" t="s">
        <v>39</v>
      </c>
    </row>
    <row r="21" spans="1:16" ht="101.1" customHeight="1" x14ac:dyDescent="0.2">
      <c r="A21" s="61" t="s">
        <v>24</v>
      </c>
      <c r="B21" s="53" t="s">
        <v>25</v>
      </c>
      <c r="C21" s="45">
        <v>45230</v>
      </c>
      <c r="D21" s="78" t="s">
        <v>35</v>
      </c>
      <c r="E21" s="33" t="s">
        <v>1093</v>
      </c>
      <c r="F21" s="53" t="s">
        <v>60</v>
      </c>
      <c r="G21" s="53" t="s">
        <v>1094</v>
      </c>
      <c r="H21" s="52" t="s">
        <v>1082</v>
      </c>
      <c r="I21" s="54" t="s">
        <v>62</v>
      </c>
      <c r="J21" s="49" t="s">
        <v>156</v>
      </c>
      <c r="K21" s="50" t="s">
        <v>1092</v>
      </c>
      <c r="L21" s="53" t="s">
        <v>39</v>
      </c>
      <c r="M21" s="53" t="s">
        <v>39</v>
      </c>
      <c r="N21" s="49" t="s">
        <v>39</v>
      </c>
      <c r="O21" s="49" t="s">
        <v>39</v>
      </c>
      <c r="P21" s="53" t="s">
        <v>39</v>
      </c>
    </row>
    <row r="22" spans="1:16" ht="105" customHeight="1" x14ac:dyDescent="0.2">
      <c r="A22" s="44" t="s">
        <v>24</v>
      </c>
      <c r="B22" s="53" t="s">
        <v>25</v>
      </c>
      <c r="C22" s="45">
        <v>45274</v>
      </c>
      <c r="D22" s="77" t="s">
        <v>35</v>
      </c>
      <c r="E22" s="33" t="s">
        <v>1095</v>
      </c>
      <c r="F22" s="53" t="s">
        <v>31</v>
      </c>
      <c r="G22" s="53" t="s">
        <v>1050</v>
      </c>
      <c r="H22" s="52" t="s">
        <v>1096</v>
      </c>
      <c r="I22" s="54" t="s">
        <v>62</v>
      </c>
      <c r="J22" s="51" t="s">
        <v>156</v>
      </c>
      <c r="K22" s="53" t="s">
        <v>206</v>
      </c>
      <c r="L22" s="53" t="s">
        <v>39</v>
      </c>
      <c r="M22" s="53" t="s">
        <v>39</v>
      </c>
      <c r="N22" s="49" t="s">
        <v>39</v>
      </c>
      <c r="O22" s="49" t="s">
        <v>39</v>
      </c>
      <c r="P22" s="53" t="s">
        <v>39</v>
      </c>
    </row>
    <row r="23" spans="1:16" ht="276.75" customHeight="1" x14ac:dyDescent="0.2">
      <c r="A23" s="44" t="s">
        <v>24</v>
      </c>
      <c r="B23" s="53" t="s">
        <v>25</v>
      </c>
      <c r="C23" s="45">
        <v>45274</v>
      </c>
      <c r="D23" s="77" t="s">
        <v>35</v>
      </c>
      <c r="E23" s="33" t="s">
        <v>1097</v>
      </c>
      <c r="F23" s="53" t="s">
        <v>154</v>
      </c>
      <c r="G23" s="53" t="s">
        <v>1038</v>
      </c>
      <c r="H23" s="52" t="s">
        <v>1098</v>
      </c>
      <c r="I23" s="54" t="s">
        <v>39</v>
      </c>
      <c r="J23" s="51" t="s">
        <v>156</v>
      </c>
      <c r="K23" s="53" t="s">
        <v>1040</v>
      </c>
      <c r="L23" s="53" t="s">
        <v>39</v>
      </c>
      <c r="M23" s="53" t="s">
        <v>39</v>
      </c>
      <c r="N23" s="49" t="s">
        <v>39</v>
      </c>
      <c r="O23" s="49" t="s">
        <v>39</v>
      </c>
      <c r="P23" s="53" t="s">
        <v>39</v>
      </c>
    </row>
    <row r="24" spans="1:16" ht="118.5" customHeight="1" x14ac:dyDescent="0.2">
      <c r="A24" s="61" t="s">
        <v>24</v>
      </c>
      <c r="B24" s="53" t="s">
        <v>25</v>
      </c>
      <c r="C24" s="57">
        <v>45280</v>
      </c>
      <c r="D24" s="75" t="s">
        <v>35</v>
      </c>
      <c r="E24" s="81" t="s">
        <v>1099</v>
      </c>
      <c r="F24" s="53" t="s">
        <v>37</v>
      </c>
      <c r="G24" s="53" t="s">
        <v>1081</v>
      </c>
      <c r="H24" s="52" t="s">
        <v>1100</v>
      </c>
      <c r="I24" s="50" t="s">
        <v>62</v>
      </c>
      <c r="J24" s="51" t="s">
        <v>156</v>
      </c>
      <c r="K24" s="50" t="s">
        <v>157</v>
      </c>
      <c r="L24" s="53" t="s">
        <v>39</v>
      </c>
      <c r="M24" s="53" t="s">
        <v>39</v>
      </c>
      <c r="N24" s="49" t="s">
        <v>39</v>
      </c>
      <c r="O24" s="49" t="s">
        <v>39</v>
      </c>
      <c r="P24" s="53" t="s">
        <v>39</v>
      </c>
    </row>
    <row r="25" spans="1:16" ht="110.25" customHeight="1" x14ac:dyDescent="0.2">
      <c r="A25" s="61" t="s">
        <v>24</v>
      </c>
      <c r="B25" s="53" t="s">
        <v>25</v>
      </c>
      <c r="C25" s="57">
        <v>45314</v>
      </c>
      <c r="D25" s="77" t="s">
        <v>35</v>
      </c>
      <c r="E25" s="33" t="s">
        <v>1101</v>
      </c>
      <c r="F25" s="53" t="s">
        <v>1009</v>
      </c>
      <c r="G25" s="53" t="s">
        <v>1081</v>
      </c>
      <c r="H25" s="52" t="s">
        <v>1102</v>
      </c>
      <c r="I25" s="50" t="s">
        <v>62</v>
      </c>
      <c r="J25" s="51" t="s">
        <v>156</v>
      </c>
      <c r="K25" s="53" t="s">
        <v>1040</v>
      </c>
      <c r="L25" s="53" t="s">
        <v>39</v>
      </c>
      <c r="M25" s="53" t="s">
        <v>39</v>
      </c>
      <c r="N25" s="49" t="s">
        <v>39</v>
      </c>
      <c r="O25" s="49" t="s">
        <v>39</v>
      </c>
      <c r="P25" s="53" t="s">
        <v>39</v>
      </c>
    </row>
    <row r="26" spans="1:16" ht="98.25" customHeight="1" x14ac:dyDescent="0.2">
      <c r="A26" s="61" t="s">
        <v>24</v>
      </c>
      <c r="B26" s="53" t="s">
        <v>25</v>
      </c>
      <c r="C26" s="57">
        <v>45315</v>
      </c>
      <c r="D26" s="77" t="s">
        <v>35</v>
      </c>
      <c r="E26" s="33" t="s">
        <v>1103</v>
      </c>
      <c r="F26" s="53" t="s">
        <v>28</v>
      </c>
      <c r="G26" s="53" t="s">
        <v>1050</v>
      </c>
      <c r="H26" s="52" t="s">
        <v>1104</v>
      </c>
      <c r="I26" s="50" t="s">
        <v>62</v>
      </c>
      <c r="J26" s="51" t="s">
        <v>40</v>
      </c>
      <c r="K26" s="50" t="s">
        <v>674</v>
      </c>
      <c r="L26" s="53" t="s">
        <v>39</v>
      </c>
      <c r="M26" s="53" t="s">
        <v>39</v>
      </c>
      <c r="N26" s="49" t="s">
        <v>39</v>
      </c>
      <c r="O26" s="49" t="s">
        <v>39</v>
      </c>
      <c r="P26" s="53" t="s">
        <v>39</v>
      </c>
    </row>
    <row r="27" spans="1:16" ht="210" customHeight="1" x14ac:dyDescent="0.2">
      <c r="A27" s="76" t="s">
        <v>24</v>
      </c>
      <c r="B27" s="53" t="s">
        <v>25</v>
      </c>
      <c r="C27" s="57">
        <v>45321</v>
      </c>
      <c r="D27" s="75" t="s">
        <v>35</v>
      </c>
      <c r="E27" s="40" t="s">
        <v>1105</v>
      </c>
      <c r="F27" s="53" t="s">
        <v>1067</v>
      </c>
      <c r="G27" s="53" t="s">
        <v>1038</v>
      </c>
      <c r="H27" s="87" t="s">
        <v>1106</v>
      </c>
      <c r="I27" s="49" t="s">
        <v>62</v>
      </c>
      <c r="J27" s="54" t="s">
        <v>156</v>
      </c>
      <c r="K27" s="50" t="s">
        <v>41</v>
      </c>
      <c r="L27" s="53" t="s">
        <v>1107</v>
      </c>
      <c r="M27" s="53" t="s">
        <v>39</v>
      </c>
      <c r="N27" s="53" t="s">
        <v>39</v>
      </c>
      <c r="O27" s="53" t="s">
        <v>39</v>
      </c>
      <c r="P27" s="53" t="s">
        <v>39</v>
      </c>
    </row>
    <row r="28" spans="1:16" ht="135" customHeight="1" x14ac:dyDescent="0.2">
      <c r="A28" s="61" t="s">
        <v>24</v>
      </c>
      <c r="B28" s="53" t="s">
        <v>25</v>
      </c>
      <c r="C28" s="57">
        <v>45322</v>
      </c>
      <c r="D28" s="75" t="s">
        <v>35</v>
      </c>
      <c r="E28" s="32" t="s">
        <v>1108</v>
      </c>
      <c r="F28" s="53" t="s">
        <v>1109</v>
      </c>
      <c r="G28" s="53" t="s">
        <v>1038</v>
      </c>
      <c r="H28" s="52" t="s">
        <v>1110</v>
      </c>
      <c r="I28" s="49" t="s">
        <v>62</v>
      </c>
      <c r="J28" s="54" t="s">
        <v>156</v>
      </c>
      <c r="K28" s="53" t="s">
        <v>157</v>
      </c>
      <c r="L28" s="49" t="s">
        <v>109</v>
      </c>
      <c r="M28" s="53" t="s">
        <v>39</v>
      </c>
      <c r="N28" s="49" t="s">
        <v>39</v>
      </c>
      <c r="O28" s="49" t="s">
        <v>39</v>
      </c>
      <c r="P28" s="53" t="s">
        <v>39</v>
      </c>
    </row>
    <row r="29" spans="1:16" ht="130.5" customHeight="1" x14ac:dyDescent="0.2">
      <c r="A29" s="61" t="s">
        <v>24</v>
      </c>
      <c r="B29" s="53" t="s">
        <v>25</v>
      </c>
      <c r="C29" s="57">
        <v>45357</v>
      </c>
      <c r="D29" s="77" t="s">
        <v>35</v>
      </c>
      <c r="E29" s="179" t="s">
        <v>1111</v>
      </c>
      <c r="F29" s="53" t="s">
        <v>240</v>
      </c>
      <c r="G29" s="53" t="s">
        <v>1090</v>
      </c>
      <c r="H29" s="52" t="s">
        <v>1112</v>
      </c>
      <c r="I29" s="50" t="s">
        <v>39</v>
      </c>
      <c r="J29" s="51" t="s">
        <v>156</v>
      </c>
      <c r="K29" s="50" t="s">
        <v>247</v>
      </c>
      <c r="L29" s="53" t="s">
        <v>1113</v>
      </c>
      <c r="M29" s="53" t="s">
        <v>39</v>
      </c>
      <c r="N29" s="53" t="s">
        <v>39</v>
      </c>
      <c r="O29" s="53" t="s">
        <v>39</v>
      </c>
      <c r="P29" s="53" t="s">
        <v>39</v>
      </c>
    </row>
    <row r="30" spans="1:16" ht="99.6" customHeight="1" x14ac:dyDescent="0.2">
      <c r="A30" s="61" t="s">
        <v>24</v>
      </c>
      <c r="B30" s="53" t="s">
        <v>25</v>
      </c>
      <c r="C30" s="57">
        <v>45370</v>
      </c>
      <c r="D30" s="77" t="s">
        <v>35</v>
      </c>
      <c r="E30" s="217" t="s">
        <v>1114</v>
      </c>
      <c r="F30" s="53" t="s">
        <v>1109</v>
      </c>
      <c r="G30" s="53" t="s">
        <v>1034</v>
      </c>
      <c r="H30" s="221" t="s">
        <v>1115</v>
      </c>
      <c r="I30" s="50" t="s">
        <v>62</v>
      </c>
      <c r="J30" s="51" t="s">
        <v>355</v>
      </c>
      <c r="K30" s="50" t="s">
        <v>674</v>
      </c>
      <c r="L30" s="53" t="s">
        <v>39</v>
      </c>
      <c r="M30" s="53" t="s">
        <v>39</v>
      </c>
      <c r="N30" s="53" t="s">
        <v>39</v>
      </c>
      <c r="O30" s="53" t="s">
        <v>39</v>
      </c>
      <c r="P30" s="53" t="s">
        <v>39</v>
      </c>
    </row>
    <row r="31" spans="1:16" ht="96.75" customHeight="1" x14ac:dyDescent="0.2">
      <c r="A31" s="61" t="s">
        <v>24</v>
      </c>
      <c r="B31" s="49" t="s">
        <v>25</v>
      </c>
      <c r="C31" s="57">
        <v>45372</v>
      </c>
      <c r="D31" s="77" t="s">
        <v>35</v>
      </c>
      <c r="E31" s="217" t="s">
        <v>1116</v>
      </c>
      <c r="F31" s="53" t="s">
        <v>28</v>
      </c>
      <c r="G31" s="53" t="s">
        <v>1090</v>
      </c>
      <c r="H31" s="52" t="s">
        <v>1117</v>
      </c>
      <c r="I31" s="49" t="s">
        <v>94</v>
      </c>
      <c r="J31" s="51" t="s">
        <v>355</v>
      </c>
      <c r="K31" s="50" t="s">
        <v>674</v>
      </c>
      <c r="L31" s="49" t="s">
        <v>1118</v>
      </c>
      <c r="M31" s="49" t="s">
        <v>39</v>
      </c>
      <c r="N31" s="49" t="s">
        <v>39</v>
      </c>
      <c r="O31" s="49" t="s">
        <v>39</v>
      </c>
      <c r="P31" s="49" t="s">
        <v>39</v>
      </c>
    </row>
    <row r="32" spans="1:16" ht="138.75" customHeight="1" x14ac:dyDescent="0.2">
      <c r="A32" s="76" t="s">
        <v>392</v>
      </c>
      <c r="B32" s="53" t="s">
        <v>25</v>
      </c>
      <c r="C32" s="57">
        <v>45391</v>
      </c>
      <c r="D32" s="77" t="s">
        <v>35</v>
      </c>
      <c r="E32" s="33" t="s">
        <v>1119</v>
      </c>
      <c r="F32" s="53" t="s">
        <v>1067</v>
      </c>
      <c r="G32" s="53" t="s">
        <v>1038</v>
      </c>
      <c r="H32" s="85" t="s">
        <v>1120</v>
      </c>
      <c r="I32" s="50" t="s">
        <v>62</v>
      </c>
      <c r="J32" s="51" t="s">
        <v>156</v>
      </c>
      <c r="K32" s="50" t="s">
        <v>41</v>
      </c>
      <c r="L32" s="53" t="s">
        <v>39</v>
      </c>
      <c r="M32" s="53" t="s">
        <v>39</v>
      </c>
      <c r="N32" s="53" t="s">
        <v>39</v>
      </c>
      <c r="O32" s="53" t="s">
        <v>39</v>
      </c>
      <c r="P32" s="53" t="s">
        <v>39</v>
      </c>
    </row>
    <row r="33" spans="1:17" ht="135.75" customHeight="1" x14ac:dyDescent="0.2">
      <c r="A33" s="76" t="s">
        <v>392</v>
      </c>
      <c r="B33" s="53" t="s">
        <v>559</v>
      </c>
      <c r="C33" s="159">
        <v>45398</v>
      </c>
      <c r="D33" s="77" t="s">
        <v>35</v>
      </c>
      <c r="E33" s="40" t="s">
        <v>1121</v>
      </c>
      <c r="F33" s="53" t="s">
        <v>500</v>
      </c>
      <c r="G33" s="53" t="s">
        <v>1038</v>
      </c>
      <c r="H33" s="52" t="s">
        <v>1122</v>
      </c>
      <c r="I33" s="49" t="s">
        <v>62</v>
      </c>
      <c r="J33" s="49" t="s">
        <v>1123</v>
      </c>
      <c r="K33" s="50" t="s">
        <v>41</v>
      </c>
      <c r="L33" s="53" t="s">
        <v>39</v>
      </c>
      <c r="M33" s="53" t="s">
        <v>39</v>
      </c>
      <c r="N33" s="53" t="s">
        <v>39</v>
      </c>
      <c r="O33" s="53" t="s">
        <v>39</v>
      </c>
      <c r="P33" s="53" t="s">
        <v>39</v>
      </c>
    </row>
    <row r="34" spans="1:17" ht="135.75" customHeight="1" x14ac:dyDescent="0.2">
      <c r="A34" s="76" t="s">
        <v>392</v>
      </c>
      <c r="B34" s="53" t="s">
        <v>25</v>
      </c>
      <c r="C34" s="159">
        <v>45504</v>
      </c>
      <c r="D34" s="77" t="s">
        <v>35</v>
      </c>
      <c r="E34" s="279" t="s">
        <v>1124</v>
      </c>
      <c r="F34" s="53" t="s">
        <v>245</v>
      </c>
      <c r="G34" s="53" t="s">
        <v>1050</v>
      </c>
      <c r="H34" s="52" t="s">
        <v>1125</v>
      </c>
      <c r="I34" s="49" t="s">
        <v>62</v>
      </c>
      <c r="J34" s="53" t="s">
        <v>355</v>
      </c>
      <c r="K34" s="50" t="s">
        <v>41</v>
      </c>
      <c r="L34" s="53" t="s">
        <v>39</v>
      </c>
      <c r="M34" s="53" t="s">
        <v>39</v>
      </c>
      <c r="N34" s="53" t="s">
        <v>39</v>
      </c>
      <c r="O34" s="53" t="s">
        <v>39</v>
      </c>
      <c r="P34" s="53" t="s">
        <v>39</v>
      </c>
    </row>
    <row r="35" spans="1:17" ht="194.25" customHeight="1" x14ac:dyDescent="0.2">
      <c r="A35" s="61" t="s">
        <v>392</v>
      </c>
      <c r="B35" s="53" t="s">
        <v>25</v>
      </c>
      <c r="C35" s="159">
        <v>45517</v>
      </c>
      <c r="D35" s="77" t="s">
        <v>35</v>
      </c>
      <c r="E35" s="40" t="s">
        <v>1126</v>
      </c>
      <c r="F35" s="53" t="s">
        <v>1030</v>
      </c>
      <c r="G35" s="53" t="s">
        <v>1090</v>
      </c>
      <c r="H35" s="52" t="s">
        <v>1127</v>
      </c>
      <c r="I35" s="50" t="s">
        <v>39</v>
      </c>
      <c r="J35" s="51" t="s">
        <v>355</v>
      </c>
      <c r="K35" s="50" t="s">
        <v>157</v>
      </c>
      <c r="L35" s="49" t="s">
        <v>39</v>
      </c>
      <c r="M35" s="53" t="s">
        <v>39</v>
      </c>
      <c r="N35" s="49" t="s">
        <v>39</v>
      </c>
      <c r="O35" s="49" t="s">
        <v>39</v>
      </c>
      <c r="P35" s="53" t="s">
        <v>39</v>
      </c>
    </row>
    <row r="36" spans="1:17" ht="200.25" customHeight="1" x14ac:dyDescent="0.2">
      <c r="A36" s="61" t="s">
        <v>392</v>
      </c>
      <c r="B36" s="53" t="s">
        <v>25</v>
      </c>
      <c r="C36" s="159">
        <v>45532</v>
      </c>
      <c r="D36" s="77" t="s">
        <v>35</v>
      </c>
      <c r="E36" s="244" t="s">
        <v>1128</v>
      </c>
      <c r="F36" s="53" t="s">
        <v>1030</v>
      </c>
      <c r="G36" s="53" t="s">
        <v>1090</v>
      </c>
      <c r="H36" s="87" t="s">
        <v>1129</v>
      </c>
      <c r="I36" s="50" t="s">
        <v>39</v>
      </c>
      <c r="J36" s="51" t="s">
        <v>156</v>
      </c>
      <c r="K36" s="50" t="s">
        <v>674</v>
      </c>
      <c r="L36" s="53" t="s">
        <v>39</v>
      </c>
      <c r="M36" s="53" t="s">
        <v>39</v>
      </c>
      <c r="N36" s="53" t="s">
        <v>39</v>
      </c>
      <c r="O36" s="53" t="s">
        <v>39</v>
      </c>
      <c r="P36" s="53" t="s">
        <v>39</v>
      </c>
    </row>
    <row r="37" spans="1:17" ht="138" customHeight="1" x14ac:dyDescent="0.2">
      <c r="A37" s="61" t="s">
        <v>392</v>
      </c>
      <c r="B37" s="49" t="s">
        <v>25</v>
      </c>
      <c r="C37" s="269">
        <v>45581</v>
      </c>
      <c r="D37" s="77" t="s">
        <v>35</v>
      </c>
      <c r="E37" s="268" t="s">
        <v>1130</v>
      </c>
      <c r="F37" s="53" t="s">
        <v>48</v>
      </c>
      <c r="G37" s="53" t="s">
        <v>1038</v>
      </c>
      <c r="H37" s="52" t="s">
        <v>1131</v>
      </c>
      <c r="I37" s="50" t="s">
        <v>62</v>
      </c>
      <c r="J37" s="51" t="s">
        <v>156</v>
      </c>
      <c r="K37" s="53" t="s">
        <v>41</v>
      </c>
      <c r="L37" s="49" t="s">
        <v>109</v>
      </c>
      <c r="M37" s="49" t="s">
        <v>39</v>
      </c>
      <c r="N37" s="49" t="s">
        <v>39</v>
      </c>
      <c r="O37" s="49" t="s">
        <v>39</v>
      </c>
      <c r="P37" s="49" t="s">
        <v>39</v>
      </c>
    </row>
    <row r="38" spans="1:17" ht="263.25" customHeight="1" x14ac:dyDescent="0.2">
      <c r="A38" s="76" t="s">
        <v>392</v>
      </c>
      <c r="B38" s="49" t="s">
        <v>25</v>
      </c>
      <c r="C38" s="57">
        <v>45603</v>
      </c>
      <c r="D38" s="75" t="s">
        <v>35</v>
      </c>
      <c r="E38" s="280" t="s">
        <v>1132</v>
      </c>
      <c r="F38" s="53" t="s">
        <v>500</v>
      </c>
      <c r="G38" s="53" t="s">
        <v>1038</v>
      </c>
      <c r="H38" s="55" t="s">
        <v>1133</v>
      </c>
      <c r="I38" s="50" t="s">
        <v>39</v>
      </c>
      <c r="J38" s="51" t="s">
        <v>156</v>
      </c>
      <c r="K38" s="50" t="s">
        <v>674</v>
      </c>
      <c r="L38" s="49" t="s">
        <v>39</v>
      </c>
      <c r="M38" s="53" t="s">
        <v>39</v>
      </c>
      <c r="N38" s="49" t="s">
        <v>39</v>
      </c>
      <c r="O38" s="49" t="s">
        <v>39</v>
      </c>
      <c r="P38" s="49" t="s">
        <v>39</v>
      </c>
    </row>
    <row r="39" spans="1:17" ht="144.75" customHeight="1" x14ac:dyDescent="0.2">
      <c r="A39" s="76" t="s">
        <v>392</v>
      </c>
      <c r="B39" s="53" t="s">
        <v>25</v>
      </c>
      <c r="C39" s="57">
        <v>45607</v>
      </c>
      <c r="D39" s="262" t="s">
        <v>35</v>
      </c>
      <c r="E39" s="268" t="s">
        <v>1134</v>
      </c>
      <c r="F39" s="53" t="s">
        <v>500</v>
      </c>
      <c r="G39" s="53" t="s">
        <v>1038</v>
      </c>
      <c r="H39" s="52" t="s">
        <v>1135</v>
      </c>
      <c r="I39" s="53" t="s">
        <v>39</v>
      </c>
      <c r="J39" s="49" t="s">
        <v>1123</v>
      </c>
      <c r="K39" s="50" t="s">
        <v>41</v>
      </c>
      <c r="L39" s="53" t="s">
        <v>39</v>
      </c>
      <c r="M39" s="53" t="s">
        <v>39</v>
      </c>
      <c r="N39" s="53" t="s">
        <v>39</v>
      </c>
      <c r="O39" s="53" t="s">
        <v>39</v>
      </c>
      <c r="P39" s="53" t="s">
        <v>39</v>
      </c>
    </row>
    <row r="40" spans="1:17" ht="216" customHeight="1" x14ac:dyDescent="0.2">
      <c r="A40" s="61" t="s">
        <v>392</v>
      </c>
      <c r="B40" s="49" t="s">
        <v>25</v>
      </c>
      <c r="C40" s="57">
        <v>45623</v>
      </c>
      <c r="D40" s="77" t="s">
        <v>35</v>
      </c>
      <c r="E40" s="32" t="s">
        <v>1136</v>
      </c>
      <c r="F40" s="53" t="s">
        <v>60</v>
      </c>
      <c r="G40" s="53" t="s">
        <v>1137</v>
      </c>
      <c r="H40" s="55" t="s">
        <v>1138</v>
      </c>
      <c r="I40" s="50" t="s">
        <v>31</v>
      </c>
      <c r="J40" s="50" t="s">
        <v>31</v>
      </c>
      <c r="K40" s="50" t="s">
        <v>31</v>
      </c>
      <c r="L40" s="53" t="s">
        <v>31</v>
      </c>
      <c r="M40" s="53" t="s">
        <v>31</v>
      </c>
      <c r="N40" s="53" t="s">
        <v>31</v>
      </c>
      <c r="O40" s="53" t="s">
        <v>31</v>
      </c>
      <c r="P40" s="53" t="s">
        <v>31</v>
      </c>
    </row>
    <row r="41" spans="1:17" ht="132.75" customHeight="1" x14ac:dyDescent="0.2">
      <c r="A41" s="61" t="s">
        <v>392</v>
      </c>
      <c r="B41" s="49" t="s">
        <v>25</v>
      </c>
      <c r="C41" s="57">
        <v>45623</v>
      </c>
      <c r="D41" s="77" t="s">
        <v>35</v>
      </c>
      <c r="E41" s="32" t="s">
        <v>1139</v>
      </c>
      <c r="F41" s="53" t="s">
        <v>60</v>
      </c>
      <c r="G41" s="53" t="s">
        <v>1034</v>
      </c>
      <c r="H41" s="55" t="s">
        <v>1140</v>
      </c>
      <c r="I41" s="50" t="s">
        <v>39</v>
      </c>
      <c r="J41" s="50" t="s">
        <v>156</v>
      </c>
      <c r="K41" s="50" t="s">
        <v>1040</v>
      </c>
      <c r="L41" s="53" t="s">
        <v>39</v>
      </c>
      <c r="M41" s="53" t="s">
        <v>39</v>
      </c>
      <c r="N41" s="53" t="s">
        <v>39</v>
      </c>
      <c r="O41" s="53" t="s">
        <v>39</v>
      </c>
      <c r="P41" s="53" t="s">
        <v>39</v>
      </c>
    </row>
    <row r="42" spans="1:17" ht="111.75" customHeight="1" x14ac:dyDescent="0.2">
      <c r="A42" s="61" t="s">
        <v>392</v>
      </c>
      <c r="B42" s="102" t="s">
        <v>624</v>
      </c>
      <c r="C42" s="57">
        <v>45629</v>
      </c>
      <c r="D42" s="77" t="s">
        <v>35</v>
      </c>
      <c r="E42" s="296" t="s">
        <v>1932</v>
      </c>
      <c r="F42" s="53" t="s">
        <v>1067</v>
      </c>
      <c r="G42" s="53" t="s">
        <v>1038</v>
      </c>
      <c r="H42" s="52" t="s">
        <v>1141</v>
      </c>
      <c r="I42" s="50" t="s">
        <v>39</v>
      </c>
      <c r="J42" s="50" t="s">
        <v>156</v>
      </c>
      <c r="K42" s="50" t="s">
        <v>1092</v>
      </c>
      <c r="L42" s="53" t="s">
        <v>39</v>
      </c>
      <c r="M42" s="53" t="s">
        <v>39</v>
      </c>
      <c r="N42" s="53" t="s">
        <v>39</v>
      </c>
      <c r="O42" s="53" t="s">
        <v>39</v>
      </c>
      <c r="P42" s="53" t="s">
        <v>39</v>
      </c>
    </row>
    <row r="43" spans="1:17" ht="90.75" customHeight="1" x14ac:dyDescent="0.2">
      <c r="A43" s="61" t="s">
        <v>392</v>
      </c>
      <c r="B43" s="53" t="s">
        <v>624</v>
      </c>
      <c r="C43" s="57">
        <v>45630</v>
      </c>
      <c r="D43" s="75" t="s">
        <v>35</v>
      </c>
      <c r="E43" s="32" t="s">
        <v>1933</v>
      </c>
      <c r="F43" s="53" t="s">
        <v>1109</v>
      </c>
      <c r="G43" s="53" t="s">
        <v>1050</v>
      </c>
      <c r="H43" s="91" t="s">
        <v>1142</v>
      </c>
      <c r="I43" s="50" t="s">
        <v>62</v>
      </c>
      <c r="J43" s="50" t="s">
        <v>156</v>
      </c>
      <c r="K43" s="50" t="s">
        <v>1040</v>
      </c>
      <c r="L43" s="49" t="s">
        <v>39</v>
      </c>
      <c r="M43" s="53" t="s">
        <v>39</v>
      </c>
      <c r="N43" s="49" t="s">
        <v>39</v>
      </c>
      <c r="O43" s="49" t="s">
        <v>39</v>
      </c>
      <c r="P43" s="53" t="s">
        <v>39</v>
      </c>
    </row>
    <row r="44" spans="1:17" ht="186.75" customHeight="1" x14ac:dyDescent="0.2">
      <c r="A44" s="214" t="s">
        <v>392</v>
      </c>
      <c r="B44" s="49" t="s">
        <v>559</v>
      </c>
      <c r="C44" s="298">
        <v>45638</v>
      </c>
      <c r="D44" s="170" t="s">
        <v>35</v>
      </c>
      <c r="E44" s="310" t="s">
        <v>1143</v>
      </c>
      <c r="F44" s="53" t="s">
        <v>1144</v>
      </c>
      <c r="G44" s="53" t="s">
        <v>1038</v>
      </c>
      <c r="H44" s="52" t="s">
        <v>1997</v>
      </c>
      <c r="I44" s="50" t="s">
        <v>39</v>
      </c>
      <c r="J44" s="51" t="s">
        <v>156</v>
      </c>
      <c r="K44" s="53" t="s">
        <v>247</v>
      </c>
      <c r="L44" s="49" t="s">
        <v>39</v>
      </c>
      <c r="M44" s="49" t="s">
        <v>39</v>
      </c>
      <c r="N44" s="49" t="s">
        <v>39</v>
      </c>
      <c r="O44" s="49" t="s">
        <v>39</v>
      </c>
      <c r="P44" s="49" t="s">
        <v>39</v>
      </c>
    </row>
    <row r="45" spans="1:17" ht="208.5" customHeight="1" x14ac:dyDescent="0.2">
      <c r="A45" s="61" t="s">
        <v>392</v>
      </c>
      <c r="B45" s="53" t="s">
        <v>559</v>
      </c>
      <c r="C45" s="70">
        <v>45671</v>
      </c>
      <c r="D45" s="75" t="s">
        <v>35</v>
      </c>
      <c r="E45" s="42" t="s">
        <v>1165</v>
      </c>
      <c r="F45" s="53" t="s">
        <v>1060</v>
      </c>
      <c r="G45" s="53" t="s">
        <v>1038</v>
      </c>
      <c r="H45" s="55" t="s">
        <v>1973</v>
      </c>
      <c r="I45" s="50" t="s">
        <v>94</v>
      </c>
      <c r="J45" s="51" t="s">
        <v>1157</v>
      </c>
      <c r="K45" s="50" t="s">
        <v>1040</v>
      </c>
      <c r="L45" s="53" t="s">
        <v>39</v>
      </c>
      <c r="M45" s="53" t="s">
        <v>39</v>
      </c>
      <c r="N45" s="53" t="s">
        <v>39</v>
      </c>
      <c r="O45" s="53" t="s">
        <v>39</v>
      </c>
      <c r="P45" s="53" t="s">
        <v>39</v>
      </c>
    </row>
    <row r="46" spans="1:17" ht="112.5" customHeight="1" x14ac:dyDescent="0.2">
      <c r="A46" s="61" t="s">
        <v>392</v>
      </c>
      <c r="B46" s="49" t="s">
        <v>624</v>
      </c>
      <c r="C46" s="70">
        <v>45672</v>
      </c>
      <c r="D46" s="77" t="s">
        <v>35</v>
      </c>
      <c r="E46" s="42" t="s">
        <v>1147</v>
      </c>
      <c r="F46" s="53" t="s">
        <v>1148</v>
      </c>
      <c r="G46" s="53" t="s">
        <v>1038</v>
      </c>
      <c r="H46" s="55" t="s">
        <v>1149</v>
      </c>
      <c r="I46" s="50" t="s">
        <v>595</v>
      </c>
      <c r="J46" s="51" t="s">
        <v>156</v>
      </c>
      <c r="K46" s="50" t="s">
        <v>1040</v>
      </c>
      <c r="L46" s="53" t="s">
        <v>1150</v>
      </c>
      <c r="M46" s="49" t="s">
        <v>595</v>
      </c>
      <c r="N46" s="49" t="s">
        <v>595</v>
      </c>
      <c r="O46" s="49" t="s">
        <v>595</v>
      </c>
      <c r="P46" s="49" t="s">
        <v>595</v>
      </c>
      <c r="Q46" s="80"/>
    </row>
    <row r="47" spans="1:17" ht="108.6" customHeight="1" x14ac:dyDescent="0.2">
      <c r="A47" s="61" t="s">
        <v>392</v>
      </c>
      <c r="B47" s="102" t="s">
        <v>559</v>
      </c>
      <c r="C47" s="70">
        <v>45692</v>
      </c>
      <c r="D47" s="77" t="s">
        <v>35</v>
      </c>
      <c r="E47" s="33" t="s">
        <v>1151</v>
      </c>
      <c r="F47" s="53" t="s">
        <v>1152</v>
      </c>
      <c r="G47" s="53" t="s">
        <v>1031</v>
      </c>
      <c r="H47" s="52" t="s">
        <v>1998</v>
      </c>
      <c r="I47" s="50" t="s">
        <v>62</v>
      </c>
      <c r="J47" s="54" t="s">
        <v>206</v>
      </c>
      <c r="K47" s="53" t="s">
        <v>206</v>
      </c>
      <c r="L47" s="53" t="s">
        <v>39</v>
      </c>
      <c r="M47" s="53" t="s">
        <v>39</v>
      </c>
      <c r="N47" s="53" t="s">
        <v>39</v>
      </c>
      <c r="O47" s="53" t="s">
        <v>39</v>
      </c>
      <c r="P47" s="53" t="s">
        <v>39</v>
      </c>
    </row>
    <row r="48" spans="1:17" ht="119.25" customHeight="1" x14ac:dyDescent="0.2">
      <c r="A48" s="61" t="s">
        <v>392</v>
      </c>
      <c r="B48" s="53" t="s">
        <v>624</v>
      </c>
      <c r="C48" s="70">
        <v>45693</v>
      </c>
      <c r="D48" s="84" t="s">
        <v>35</v>
      </c>
      <c r="E48" s="32" t="s">
        <v>1153</v>
      </c>
      <c r="F48" s="53" t="s">
        <v>28</v>
      </c>
      <c r="G48" s="53" t="s">
        <v>1050</v>
      </c>
      <c r="H48" s="55" t="s">
        <v>1154</v>
      </c>
      <c r="I48" s="50" t="s">
        <v>62</v>
      </c>
      <c r="J48" s="51" t="s">
        <v>40</v>
      </c>
      <c r="K48" s="53" t="s">
        <v>157</v>
      </c>
      <c r="L48" s="49" t="s">
        <v>39</v>
      </c>
      <c r="M48" s="53" t="s">
        <v>39</v>
      </c>
      <c r="N48" s="49" t="s">
        <v>39</v>
      </c>
      <c r="O48" s="49" t="s">
        <v>39</v>
      </c>
      <c r="P48" s="53" t="s">
        <v>39</v>
      </c>
      <c r="Q48" s="80"/>
    </row>
    <row r="49" spans="1:17" ht="147" customHeight="1" x14ac:dyDescent="0.2">
      <c r="A49" s="61" t="s">
        <v>392</v>
      </c>
      <c r="B49" s="49" t="s">
        <v>559</v>
      </c>
      <c r="C49" s="70">
        <v>45742</v>
      </c>
      <c r="D49" s="77" t="s">
        <v>35</v>
      </c>
      <c r="E49" s="32" t="s">
        <v>1155</v>
      </c>
      <c r="F49" s="53" t="s">
        <v>1156</v>
      </c>
      <c r="G49" s="53" t="s">
        <v>1038</v>
      </c>
      <c r="H49" s="52" t="s">
        <v>1999</v>
      </c>
      <c r="I49" s="50" t="s">
        <v>595</v>
      </c>
      <c r="J49" s="51" t="s">
        <v>1157</v>
      </c>
      <c r="K49" s="53" t="s">
        <v>1158</v>
      </c>
      <c r="L49" s="49" t="s">
        <v>595</v>
      </c>
      <c r="M49" s="49" t="s">
        <v>595</v>
      </c>
      <c r="N49" s="49" t="s">
        <v>595</v>
      </c>
      <c r="O49" s="49" t="s">
        <v>595</v>
      </c>
      <c r="P49" s="49" t="s">
        <v>595</v>
      </c>
    </row>
    <row r="50" spans="1:17" ht="111" customHeight="1" x14ac:dyDescent="0.2">
      <c r="A50" s="61" t="s">
        <v>392</v>
      </c>
      <c r="B50" s="102" t="s">
        <v>559</v>
      </c>
      <c r="C50" s="70">
        <v>45742</v>
      </c>
      <c r="D50" s="77" t="s">
        <v>595</v>
      </c>
      <c r="E50" s="33" t="s">
        <v>3</v>
      </c>
      <c r="F50" s="53" t="s">
        <v>1067</v>
      </c>
      <c r="G50" s="53" t="s">
        <v>1038</v>
      </c>
      <c r="H50" s="52" t="s">
        <v>1159</v>
      </c>
      <c r="I50" s="50" t="s">
        <v>595</v>
      </c>
      <c r="J50" s="50" t="s">
        <v>156</v>
      </c>
      <c r="K50" s="50" t="s">
        <v>1092</v>
      </c>
      <c r="L50" s="94" t="s">
        <v>595</v>
      </c>
      <c r="M50" s="102" t="s">
        <v>595</v>
      </c>
      <c r="N50" s="102" t="s">
        <v>595</v>
      </c>
      <c r="O50" s="102" t="s">
        <v>595</v>
      </c>
      <c r="P50" s="102" t="s">
        <v>595</v>
      </c>
    </row>
    <row r="51" spans="1:17" ht="107.25" customHeight="1" x14ac:dyDescent="0.2">
      <c r="A51" s="61" t="s">
        <v>392</v>
      </c>
      <c r="B51" s="49" t="s">
        <v>624</v>
      </c>
      <c r="C51" s="70">
        <v>45747</v>
      </c>
      <c r="D51" s="75" t="s">
        <v>1160</v>
      </c>
      <c r="E51" s="41" t="s">
        <v>1161</v>
      </c>
      <c r="F51" s="53" t="s">
        <v>28</v>
      </c>
      <c r="G51" s="53" t="s">
        <v>1038</v>
      </c>
      <c r="H51" s="52" t="s">
        <v>1162</v>
      </c>
      <c r="I51" s="50" t="s">
        <v>595</v>
      </c>
      <c r="J51" s="51" t="s">
        <v>355</v>
      </c>
      <c r="K51" s="53" t="s">
        <v>229</v>
      </c>
      <c r="L51" s="49" t="s">
        <v>595</v>
      </c>
      <c r="M51" s="49" t="s">
        <v>595</v>
      </c>
      <c r="N51" s="49" t="s">
        <v>595</v>
      </c>
      <c r="O51" s="49" t="s">
        <v>595</v>
      </c>
      <c r="P51" s="49" t="s">
        <v>595</v>
      </c>
      <c r="Q51" s="80"/>
    </row>
    <row r="52" spans="1:17" ht="108.75" customHeight="1" x14ac:dyDescent="0.2">
      <c r="A52" s="214" t="s">
        <v>392</v>
      </c>
      <c r="B52" s="49" t="s">
        <v>559</v>
      </c>
      <c r="C52" s="70" t="s">
        <v>595</v>
      </c>
      <c r="D52" s="84" t="s">
        <v>35</v>
      </c>
      <c r="E52" s="33" t="s">
        <v>1145</v>
      </c>
      <c r="F52" s="53" t="s">
        <v>28</v>
      </c>
      <c r="G52" s="53" t="s">
        <v>1038</v>
      </c>
      <c r="H52" s="52" t="s">
        <v>1146</v>
      </c>
      <c r="I52" s="50" t="s">
        <v>595</v>
      </c>
      <c r="J52" s="51" t="s">
        <v>355</v>
      </c>
      <c r="K52" s="53" t="s">
        <v>229</v>
      </c>
      <c r="L52" s="49" t="s">
        <v>595</v>
      </c>
      <c r="M52" s="49" t="s">
        <v>595</v>
      </c>
      <c r="N52" s="49" t="s">
        <v>595</v>
      </c>
      <c r="O52" s="49" t="s">
        <v>595</v>
      </c>
      <c r="P52" s="49" t="s">
        <v>595</v>
      </c>
      <c r="Q52" s="80"/>
    </row>
    <row r="53" spans="1:17" ht="87.75" customHeight="1" x14ac:dyDescent="0.2">
      <c r="A53" s="61" t="s">
        <v>392</v>
      </c>
      <c r="B53" s="53" t="s">
        <v>624</v>
      </c>
      <c r="C53" s="225" t="s">
        <v>595</v>
      </c>
      <c r="D53" s="75" t="s">
        <v>35</v>
      </c>
      <c r="E53" s="264" t="s">
        <v>1163</v>
      </c>
      <c r="F53" s="97" t="s">
        <v>1049</v>
      </c>
      <c r="G53" s="97" t="s">
        <v>1090</v>
      </c>
      <c r="H53" s="83" t="s">
        <v>1164</v>
      </c>
      <c r="I53" s="50" t="s">
        <v>39</v>
      </c>
      <c r="J53" s="54" t="s">
        <v>206</v>
      </c>
      <c r="K53" s="53" t="s">
        <v>206</v>
      </c>
      <c r="L53" s="53" t="s">
        <v>39</v>
      </c>
      <c r="M53" s="53" t="s">
        <v>39</v>
      </c>
      <c r="N53" s="53" t="s">
        <v>39</v>
      </c>
      <c r="O53" s="53" t="s">
        <v>39</v>
      </c>
      <c r="P53" s="53" t="s">
        <v>39</v>
      </c>
    </row>
    <row r="54" spans="1:17" ht="156.75" customHeight="1" x14ac:dyDescent="0.2">
      <c r="A54" s="61" t="s">
        <v>392</v>
      </c>
      <c r="B54" s="53" t="s">
        <v>624</v>
      </c>
      <c r="C54" s="70" t="s">
        <v>595</v>
      </c>
      <c r="D54" s="75" t="s">
        <v>595</v>
      </c>
      <c r="E54" s="33" t="s">
        <v>1166</v>
      </c>
      <c r="F54" s="53" t="s">
        <v>1060</v>
      </c>
      <c r="G54" s="53" t="s">
        <v>1050</v>
      </c>
      <c r="H54" s="52" t="s">
        <v>1167</v>
      </c>
      <c r="I54" s="50" t="s">
        <v>62</v>
      </c>
      <c r="J54" s="51" t="s">
        <v>156</v>
      </c>
      <c r="K54" s="53" t="s">
        <v>247</v>
      </c>
      <c r="L54" s="49" t="s">
        <v>39</v>
      </c>
      <c r="M54" s="53" t="s">
        <v>39</v>
      </c>
      <c r="N54" s="49" t="s">
        <v>39</v>
      </c>
      <c r="O54" s="49" t="s">
        <v>39</v>
      </c>
      <c r="P54" s="53" t="s">
        <v>39</v>
      </c>
    </row>
    <row r="55" spans="1:17" ht="126" customHeight="1" x14ac:dyDescent="0.2">
      <c r="A55" s="61" t="s">
        <v>392</v>
      </c>
      <c r="B55" s="49" t="s">
        <v>624</v>
      </c>
      <c r="C55" s="70" t="s">
        <v>595</v>
      </c>
      <c r="D55" s="46" t="s">
        <v>595</v>
      </c>
      <c r="E55" s="33" t="s">
        <v>1168</v>
      </c>
      <c r="F55" s="53" t="s">
        <v>1074</v>
      </c>
      <c r="G55" s="53" t="s">
        <v>1038</v>
      </c>
      <c r="H55" s="52" t="s">
        <v>1169</v>
      </c>
      <c r="I55" s="50" t="s">
        <v>595</v>
      </c>
      <c r="J55" s="51" t="s">
        <v>156</v>
      </c>
      <c r="K55" s="53" t="s">
        <v>1040</v>
      </c>
      <c r="L55" s="49" t="s">
        <v>595</v>
      </c>
      <c r="M55" s="49" t="s">
        <v>595</v>
      </c>
      <c r="N55" s="49" t="s">
        <v>595</v>
      </c>
      <c r="O55" s="49" t="s">
        <v>595</v>
      </c>
      <c r="P55" s="49" t="s">
        <v>595</v>
      </c>
    </row>
    <row r="56" spans="1:17" ht="102" customHeight="1" x14ac:dyDescent="0.2">
      <c r="A56" s="265" t="s">
        <v>710</v>
      </c>
      <c r="B56" s="102" t="s">
        <v>559</v>
      </c>
      <c r="C56" s="141">
        <v>45868</v>
      </c>
      <c r="D56" s="282" t="s">
        <v>1934</v>
      </c>
      <c r="E56" s="288" t="s">
        <v>1170</v>
      </c>
      <c r="F56" s="94" t="s">
        <v>1030</v>
      </c>
      <c r="G56" s="94" t="s">
        <v>1031</v>
      </c>
      <c r="H56" s="142" t="s">
        <v>1171</v>
      </c>
      <c r="I56" s="99" t="s">
        <v>595</v>
      </c>
      <c r="J56" s="143" t="s">
        <v>355</v>
      </c>
      <c r="K56" s="99" t="s">
        <v>157</v>
      </c>
      <c r="L56" s="102" t="s">
        <v>595</v>
      </c>
      <c r="M56" s="102" t="s">
        <v>595</v>
      </c>
      <c r="N56" s="102" t="s">
        <v>595</v>
      </c>
      <c r="O56" s="102" t="s">
        <v>595</v>
      </c>
      <c r="P56" s="102" t="s">
        <v>595</v>
      </c>
    </row>
    <row r="57" spans="1:17" ht="116.25" customHeight="1" x14ac:dyDescent="0.2">
      <c r="A57" s="61" t="s">
        <v>710</v>
      </c>
      <c r="B57" s="49" t="s">
        <v>624</v>
      </c>
      <c r="C57" s="70">
        <v>45875</v>
      </c>
      <c r="D57" s="77" t="s">
        <v>1172</v>
      </c>
      <c r="E57" s="42" t="s">
        <v>1173</v>
      </c>
      <c r="F57" s="53" t="s">
        <v>500</v>
      </c>
      <c r="G57" s="53" t="s">
        <v>1034</v>
      </c>
      <c r="H57" s="52" t="s">
        <v>1174</v>
      </c>
      <c r="I57" s="50" t="s">
        <v>595</v>
      </c>
      <c r="J57" s="51" t="s">
        <v>156</v>
      </c>
      <c r="K57" s="50" t="s">
        <v>674</v>
      </c>
      <c r="L57" s="49" t="s">
        <v>595</v>
      </c>
      <c r="M57" s="49" t="s">
        <v>595</v>
      </c>
      <c r="N57" s="49" t="s">
        <v>595</v>
      </c>
      <c r="O57" s="49" t="s">
        <v>595</v>
      </c>
      <c r="P57" s="49" t="s">
        <v>595</v>
      </c>
      <c r="Q57" s="80"/>
    </row>
    <row r="58" spans="1:17" ht="132.75" customHeight="1" x14ac:dyDescent="0.2">
      <c r="A58" s="214" t="s">
        <v>710</v>
      </c>
      <c r="B58" s="249" t="s">
        <v>624</v>
      </c>
      <c r="C58" s="225">
        <v>45882</v>
      </c>
      <c r="D58" s="289" t="s">
        <v>1175</v>
      </c>
      <c r="E58" s="290" t="s">
        <v>1176</v>
      </c>
      <c r="F58" s="97" t="s">
        <v>1109</v>
      </c>
      <c r="G58" s="97" t="s">
        <v>1038</v>
      </c>
      <c r="H58" s="291" t="s">
        <v>1177</v>
      </c>
      <c r="I58" s="109" t="s">
        <v>595</v>
      </c>
      <c r="J58" s="292" t="s">
        <v>156</v>
      </c>
      <c r="K58" s="97" t="s">
        <v>157</v>
      </c>
      <c r="L58" s="249" t="s">
        <v>595</v>
      </c>
      <c r="M58" s="249" t="s">
        <v>595</v>
      </c>
      <c r="N58" s="249" t="s">
        <v>595</v>
      </c>
      <c r="O58" s="249" t="s">
        <v>595</v>
      </c>
      <c r="P58" s="249" t="s">
        <v>595</v>
      </c>
      <c r="Q58" s="80"/>
    </row>
    <row r="59" spans="1:17" ht="127.5" customHeight="1" x14ac:dyDescent="0.2">
      <c r="A59" s="61" t="s">
        <v>710</v>
      </c>
      <c r="B59" s="49" t="s">
        <v>559</v>
      </c>
      <c r="C59" s="70">
        <v>45882</v>
      </c>
      <c r="D59" s="84" t="s">
        <v>1941</v>
      </c>
      <c r="E59" s="32" t="s">
        <v>1179</v>
      </c>
      <c r="F59" s="53" t="s">
        <v>154</v>
      </c>
      <c r="G59" s="53" t="s">
        <v>1031</v>
      </c>
      <c r="H59" s="52" t="s">
        <v>1180</v>
      </c>
      <c r="I59" s="50" t="s">
        <v>595</v>
      </c>
      <c r="J59" s="51" t="s">
        <v>156</v>
      </c>
      <c r="K59" s="53" t="s">
        <v>1040</v>
      </c>
      <c r="L59" s="49" t="s">
        <v>595</v>
      </c>
      <c r="M59" s="49" t="s">
        <v>595</v>
      </c>
      <c r="N59" s="49" t="s">
        <v>595</v>
      </c>
      <c r="O59" s="49" t="s">
        <v>595</v>
      </c>
      <c r="P59" s="49" t="s">
        <v>595</v>
      </c>
    </row>
    <row r="60" spans="1:17" ht="125.25" customHeight="1" x14ac:dyDescent="0.2">
      <c r="A60" s="61" t="s">
        <v>710</v>
      </c>
      <c r="B60" s="49" t="s">
        <v>559</v>
      </c>
      <c r="C60" s="68">
        <v>45903</v>
      </c>
      <c r="D60" s="84" t="s">
        <v>2000</v>
      </c>
      <c r="E60" s="42" t="s">
        <v>1178</v>
      </c>
      <c r="F60" s="53" t="s">
        <v>37</v>
      </c>
      <c r="G60" s="53" t="s">
        <v>1090</v>
      </c>
      <c r="H60" s="55" t="s">
        <v>1169</v>
      </c>
      <c r="I60" s="50" t="s">
        <v>595</v>
      </c>
      <c r="J60" s="51" t="s">
        <v>156</v>
      </c>
      <c r="K60" s="50" t="s">
        <v>1040</v>
      </c>
      <c r="L60" s="49" t="s">
        <v>595</v>
      </c>
      <c r="M60" s="49" t="s">
        <v>595</v>
      </c>
      <c r="N60" s="49" t="s">
        <v>595</v>
      </c>
      <c r="O60" s="49" t="s">
        <v>595</v>
      </c>
      <c r="P60" s="49" t="s">
        <v>595</v>
      </c>
    </row>
    <row r="61" spans="1:17" ht="96" customHeight="1" x14ac:dyDescent="0.2">
      <c r="A61" s="61" t="s">
        <v>710</v>
      </c>
      <c r="B61" s="49" t="s">
        <v>624</v>
      </c>
      <c r="C61" s="70" t="s">
        <v>595</v>
      </c>
      <c r="D61" s="75" t="s">
        <v>1181</v>
      </c>
      <c r="E61" s="42" t="s">
        <v>1182</v>
      </c>
      <c r="F61" s="53" t="s">
        <v>28</v>
      </c>
      <c r="G61" s="53" t="s">
        <v>1090</v>
      </c>
      <c r="H61" s="52" t="s">
        <v>1169</v>
      </c>
      <c r="I61" s="50" t="s">
        <v>595</v>
      </c>
      <c r="J61" s="51" t="s">
        <v>40</v>
      </c>
      <c r="K61" s="50" t="s">
        <v>41</v>
      </c>
      <c r="L61" s="49" t="s">
        <v>595</v>
      </c>
      <c r="M61" s="49" t="s">
        <v>595</v>
      </c>
      <c r="N61" s="49" t="s">
        <v>595</v>
      </c>
      <c r="O61" s="49" t="s">
        <v>595</v>
      </c>
      <c r="P61" s="49" t="s">
        <v>595</v>
      </c>
    </row>
    <row r="62" spans="1:17" ht="94.5" customHeight="1" x14ac:dyDescent="0.2">
      <c r="A62" s="271" t="s">
        <v>710</v>
      </c>
      <c r="B62" s="146" t="s">
        <v>624</v>
      </c>
      <c r="C62" s="272" t="s">
        <v>595</v>
      </c>
      <c r="D62" s="281" t="s">
        <v>1183</v>
      </c>
      <c r="E62" s="273" t="s">
        <v>1184</v>
      </c>
      <c r="F62" s="246" t="s">
        <v>60</v>
      </c>
      <c r="G62" s="246" t="s">
        <v>1038</v>
      </c>
      <c r="H62" s="274" t="s">
        <v>1943</v>
      </c>
      <c r="I62" s="275" t="s">
        <v>595</v>
      </c>
      <c r="J62" s="276" t="s">
        <v>156</v>
      </c>
      <c r="K62" s="246" t="s">
        <v>157</v>
      </c>
      <c r="L62" s="146" t="s">
        <v>595</v>
      </c>
      <c r="M62" s="146" t="s">
        <v>595</v>
      </c>
      <c r="N62" s="146" t="s">
        <v>595</v>
      </c>
      <c r="O62" s="146" t="s">
        <v>595</v>
      </c>
      <c r="P62" s="146" t="s">
        <v>595</v>
      </c>
    </row>
    <row r="63" spans="1:17" ht="94.5" customHeight="1" x14ac:dyDescent="0.2">
      <c r="A63" s="61" t="s">
        <v>595</v>
      </c>
      <c r="B63" s="49" t="s">
        <v>559</v>
      </c>
      <c r="C63" s="70" t="s">
        <v>595</v>
      </c>
      <c r="D63" s="75" t="s">
        <v>595</v>
      </c>
      <c r="E63" s="32" t="s">
        <v>1185</v>
      </c>
      <c r="F63" s="53" t="s">
        <v>500</v>
      </c>
      <c r="G63" s="53" t="s">
        <v>1090</v>
      </c>
      <c r="H63" s="52" t="s">
        <v>1169</v>
      </c>
      <c r="I63" s="50" t="s">
        <v>595</v>
      </c>
      <c r="J63" s="51" t="s">
        <v>595</v>
      </c>
      <c r="K63" s="53" t="s">
        <v>595</v>
      </c>
      <c r="L63" s="49" t="s">
        <v>595</v>
      </c>
      <c r="M63" s="49" t="s">
        <v>595</v>
      </c>
      <c r="N63" s="49" t="s">
        <v>595</v>
      </c>
      <c r="O63" s="49" t="s">
        <v>595</v>
      </c>
      <c r="P63" s="49" t="s">
        <v>595</v>
      </c>
    </row>
    <row r="64" spans="1:17" ht="94.5" customHeight="1" x14ac:dyDescent="0.2">
      <c r="A64" s="214" t="s">
        <v>595</v>
      </c>
      <c r="B64" s="249" t="s">
        <v>559</v>
      </c>
      <c r="C64" s="225" t="s">
        <v>595</v>
      </c>
      <c r="D64" s="286" t="s">
        <v>595</v>
      </c>
      <c r="E64" s="311" t="s">
        <v>1186</v>
      </c>
      <c r="F64" s="97" t="s">
        <v>1049</v>
      </c>
      <c r="G64" s="97" t="s">
        <v>1038</v>
      </c>
      <c r="H64" s="52" t="s">
        <v>2001</v>
      </c>
      <c r="I64" s="285" t="s">
        <v>595</v>
      </c>
      <c r="J64" s="51" t="s">
        <v>595</v>
      </c>
      <c r="K64" s="53" t="s">
        <v>595</v>
      </c>
      <c r="L64" s="49" t="s">
        <v>595</v>
      </c>
      <c r="M64" s="49" t="s">
        <v>595</v>
      </c>
      <c r="N64" s="49" t="s">
        <v>595</v>
      </c>
      <c r="O64" s="49" t="s">
        <v>595</v>
      </c>
      <c r="P64" s="49" t="s">
        <v>595</v>
      </c>
    </row>
    <row r="65" spans="1:17" ht="94.5" customHeight="1" x14ac:dyDescent="0.2">
      <c r="A65" s="61" t="s">
        <v>595</v>
      </c>
      <c r="B65" s="49" t="s">
        <v>624</v>
      </c>
      <c r="C65" s="70" t="s">
        <v>595</v>
      </c>
      <c r="D65" s="75" t="s">
        <v>595</v>
      </c>
      <c r="E65" s="32" t="s">
        <v>1187</v>
      </c>
      <c r="F65" s="53" t="s">
        <v>1188</v>
      </c>
      <c r="G65" s="53" t="s">
        <v>1090</v>
      </c>
      <c r="H65" s="52" t="s">
        <v>1169</v>
      </c>
      <c r="I65" s="50" t="s">
        <v>595</v>
      </c>
      <c r="J65" s="51" t="s">
        <v>595</v>
      </c>
      <c r="K65" s="53" t="s">
        <v>595</v>
      </c>
      <c r="L65" s="146" t="s">
        <v>595</v>
      </c>
      <c r="M65" s="146" t="s">
        <v>595</v>
      </c>
      <c r="N65" s="146" t="s">
        <v>595</v>
      </c>
      <c r="O65" s="146" t="s">
        <v>595</v>
      </c>
      <c r="P65" s="146" t="s">
        <v>595</v>
      </c>
    </row>
    <row r="66" spans="1:17" ht="94.5" customHeight="1" x14ac:dyDescent="0.2">
      <c r="A66" s="61" t="s">
        <v>595</v>
      </c>
      <c r="B66" s="49" t="s">
        <v>624</v>
      </c>
      <c r="C66" s="70" t="s">
        <v>595</v>
      </c>
      <c r="D66" s="75" t="s">
        <v>595</v>
      </c>
      <c r="E66" s="32" t="s">
        <v>1189</v>
      </c>
      <c r="F66" s="53" t="s">
        <v>1067</v>
      </c>
      <c r="G66" s="53" t="s">
        <v>1038</v>
      </c>
      <c r="H66" s="52" t="s">
        <v>1190</v>
      </c>
      <c r="I66" s="50" t="s">
        <v>595</v>
      </c>
      <c r="J66" s="51" t="s">
        <v>156</v>
      </c>
      <c r="K66" s="53" t="s">
        <v>206</v>
      </c>
      <c r="L66" s="146" t="s">
        <v>595</v>
      </c>
      <c r="M66" s="146" t="s">
        <v>595</v>
      </c>
      <c r="N66" s="146" t="s">
        <v>595</v>
      </c>
      <c r="O66" s="146" t="s">
        <v>595</v>
      </c>
      <c r="P66" s="146" t="s">
        <v>595</v>
      </c>
    </row>
    <row r="67" spans="1:17" ht="94.5" customHeight="1" x14ac:dyDescent="0.2">
      <c r="A67" s="61" t="s">
        <v>595</v>
      </c>
      <c r="B67" s="49" t="s">
        <v>624</v>
      </c>
      <c r="C67" s="70" t="s">
        <v>595</v>
      </c>
      <c r="D67" s="75" t="s">
        <v>595</v>
      </c>
      <c r="E67" s="32" t="s">
        <v>1191</v>
      </c>
      <c r="F67" s="53" t="s">
        <v>1049</v>
      </c>
      <c r="G67" s="53" t="s">
        <v>1038</v>
      </c>
      <c r="H67" s="52" t="s">
        <v>1169</v>
      </c>
      <c r="I67" s="50" t="s">
        <v>595</v>
      </c>
      <c r="J67" s="51" t="s">
        <v>1157</v>
      </c>
      <c r="K67" s="53" t="s">
        <v>1192</v>
      </c>
      <c r="L67" s="146" t="s">
        <v>595</v>
      </c>
      <c r="M67" s="146" t="s">
        <v>595</v>
      </c>
      <c r="N67" s="146" t="s">
        <v>595</v>
      </c>
      <c r="O67" s="146" t="s">
        <v>595</v>
      </c>
      <c r="P67" s="146" t="s">
        <v>595</v>
      </c>
    </row>
    <row r="68" spans="1:17" ht="123.75" customHeight="1" x14ac:dyDescent="0.2">
      <c r="A68" s="61" t="s">
        <v>595</v>
      </c>
      <c r="B68" s="49" t="s">
        <v>624</v>
      </c>
      <c r="C68" s="70" t="s">
        <v>595</v>
      </c>
      <c r="D68" s="77" t="s">
        <v>1160</v>
      </c>
      <c r="E68" s="33" t="s">
        <v>1193</v>
      </c>
      <c r="F68" s="53" t="s">
        <v>28</v>
      </c>
      <c r="G68" s="53" t="s">
        <v>1038</v>
      </c>
      <c r="H68" s="52" t="s">
        <v>1194</v>
      </c>
      <c r="I68" s="50" t="s">
        <v>595</v>
      </c>
      <c r="J68" s="51" t="s">
        <v>40</v>
      </c>
      <c r="K68" s="50" t="s">
        <v>41</v>
      </c>
      <c r="L68" s="49" t="s">
        <v>595</v>
      </c>
      <c r="M68" s="49" t="s">
        <v>595</v>
      </c>
      <c r="N68" s="49" t="s">
        <v>595</v>
      </c>
      <c r="O68" s="49" t="s">
        <v>595</v>
      </c>
      <c r="P68" s="49" t="s">
        <v>595</v>
      </c>
    </row>
    <row r="69" spans="1:17" ht="99" customHeight="1" x14ac:dyDescent="0.2">
      <c r="A69" s="61" t="s">
        <v>595</v>
      </c>
      <c r="B69" s="53" t="s">
        <v>624</v>
      </c>
      <c r="C69" s="70" t="s">
        <v>595</v>
      </c>
      <c r="D69" s="77" t="s">
        <v>35</v>
      </c>
      <c r="E69" s="33" t="s">
        <v>1195</v>
      </c>
      <c r="F69" s="53" t="s">
        <v>28</v>
      </c>
      <c r="G69" s="53" t="s">
        <v>1081</v>
      </c>
      <c r="H69" s="52" t="s">
        <v>1196</v>
      </c>
      <c r="I69" s="50" t="s">
        <v>62</v>
      </c>
      <c r="J69" s="51" t="s">
        <v>355</v>
      </c>
      <c r="K69" s="50" t="s">
        <v>1040</v>
      </c>
      <c r="L69" s="53" t="s">
        <v>39</v>
      </c>
      <c r="M69" s="53" t="s">
        <v>39</v>
      </c>
      <c r="N69" s="49" t="s">
        <v>39</v>
      </c>
      <c r="O69" s="49" t="s">
        <v>39</v>
      </c>
      <c r="P69" s="53" t="s">
        <v>39</v>
      </c>
    </row>
    <row r="70" spans="1:17" ht="103.5" customHeight="1" x14ac:dyDescent="0.2">
      <c r="A70" s="61" t="s">
        <v>595</v>
      </c>
      <c r="B70" s="53" t="s">
        <v>624</v>
      </c>
      <c r="C70" s="68" t="s">
        <v>595</v>
      </c>
      <c r="D70" s="170" t="s">
        <v>35</v>
      </c>
      <c r="E70" s="42" t="s">
        <v>1197</v>
      </c>
      <c r="F70" s="53" t="s">
        <v>1148</v>
      </c>
      <c r="G70" s="53" t="s">
        <v>1094</v>
      </c>
      <c r="H70" s="142" t="s">
        <v>1142</v>
      </c>
      <c r="I70" s="50" t="s">
        <v>62</v>
      </c>
      <c r="J70" s="51" t="s">
        <v>1052</v>
      </c>
      <c r="K70" s="50" t="s">
        <v>206</v>
      </c>
      <c r="L70" s="53" t="s">
        <v>39</v>
      </c>
      <c r="M70" s="53" t="s">
        <v>39</v>
      </c>
      <c r="N70" s="49" t="s">
        <v>39</v>
      </c>
      <c r="O70" s="49" t="s">
        <v>39</v>
      </c>
      <c r="P70" s="53" t="s">
        <v>39</v>
      </c>
    </row>
    <row r="71" spans="1:17" ht="108" customHeight="1" x14ac:dyDescent="0.2">
      <c r="A71" s="61" t="s">
        <v>595</v>
      </c>
      <c r="B71" s="53" t="s">
        <v>624</v>
      </c>
      <c r="C71" s="70" t="s">
        <v>595</v>
      </c>
      <c r="D71" s="170" t="s">
        <v>35</v>
      </c>
      <c r="E71" s="41" t="s">
        <v>1198</v>
      </c>
      <c r="F71" s="53" t="s">
        <v>1148</v>
      </c>
      <c r="G71" s="53" t="s">
        <v>1094</v>
      </c>
      <c r="H71" s="52" t="s">
        <v>1142</v>
      </c>
      <c r="I71" s="50" t="s">
        <v>62</v>
      </c>
      <c r="J71" s="51" t="s">
        <v>1199</v>
      </c>
      <c r="K71" s="50" t="s">
        <v>206</v>
      </c>
      <c r="L71" s="53" t="s">
        <v>39</v>
      </c>
      <c r="M71" s="53" t="s">
        <v>39</v>
      </c>
      <c r="N71" s="49" t="s">
        <v>39</v>
      </c>
      <c r="O71" s="49" t="s">
        <v>39</v>
      </c>
      <c r="P71" s="53" t="s">
        <v>39</v>
      </c>
      <c r="Q71" s="80"/>
    </row>
    <row r="72" spans="1:17" ht="110.25" customHeight="1" x14ac:dyDescent="0.2">
      <c r="A72" s="265" t="s">
        <v>595</v>
      </c>
      <c r="B72" s="49" t="s">
        <v>624</v>
      </c>
      <c r="C72" s="141" t="s">
        <v>595</v>
      </c>
      <c r="D72" s="282" t="s">
        <v>595</v>
      </c>
      <c r="E72" s="243" t="s">
        <v>1200</v>
      </c>
      <c r="F72" s="53" t="s">
        <v>1109</v>
      </c>
      <c r="G72" s="94" t="s">
        <v>1050</v>
      </c>
      <c r="H72" s="142" t="s">
        <v>1201</v>
      </c>
      <c r="I72" s="99" t="s">
        <v>62</v>
      </c>
      <c r="J72" s="143" t="s">
        <v>156</v>
      </c>
      <c r="K72" s="99" t="s">
        <v>1202</v>
      </c>
      <c r="L72" s="102" t="s">
        <v>39</v>
      </c>
      <c r="M72" s="94" t="s">
        <v>39</v>
      </c>
      <c r="N72" s="102" t="s">
        <v>39</v>
      </c>
      <c r="O72" s="102" t="s">
        <v>39</v>
      </c>
      <c r="P72" s="102" t="s">
        <v>39</v>
      </c>
    </row>
    <row r="73" spans="1:17" ht="83.25" customHeight="1" x14ac:dyDescent="0.2">
      <c r="A73" s="61" t="s">
        <v>595</v>
      </c>
      <c r="B73" s="249" t="s">
        <v>624</v>
      </c>
      <c r="C73" s="70" t="s">
        <v>595</v>
      </c>
      <c r="D73" s="75" t="s">
        <v>595</v>
      </c>
      <c r="E73" s="32" t="s">
        <v>1203</v>
      </c>
      <c r="F73" s="53" t="s">
        <v>1109</v>
      </c>
      <c r="G73" s="53" t="s">
        <v>1204</v>
      </c>
      <c r="H73" s="101" t="s">
        <v>1169</v>
      </c>
      <c r="I73" s="50" t="s">
        <v>595</v>
      </c>
      <c r="J73" s="51" t="s">
        <v>156</v>
      </c>
      <c r="K73" s="50" t="s">
        <v>1092</v>
      </c>
      <c r="L73" s="49" t="s">
        <v>595</v>
      </c>
      <c r="M73" s="49" t="s">
        <v>595</v>
      </c>
      <c r="N73" s="49" t="s">
        <v>595</v>
      </c>
      <c r="O73" s="49" t="s">
        <v>595</v>
      </c>
      <c r="P73" s="49" t="s">
        <v>595</v>
      </c>
      <c r="Q73" s="80"/>
    </row>
    <row r="74" spans="1:17" ht="116.25" customHeight="1" x14ac:dyDescent="0.2">
      <c r="A74" s="61" t="s">
        <v>595</v>
      </c>
      <c r="B74" s="49" t="s">
        <v>624</v>
      </c>
      <c r="C74" s="68" t="s">
        <v>595</v>
      </c>
      <c r="D74" s="84" t="s">
        <v>595</v>
      </c>
      <c r="E74" s="42" t="s">
        <v>1205</v>
      </c>
      <c r="F74" s="53" t="s">
        <v>1049</v>
      </c>
      <c r="G74" s="53" t="s">
        <v>1031</v>
      </c>
      <c r="H74" s="85" t="s">
        <v>1206</v>
      </c>
      <c r="I74" s="50" t="s">
        <v>595</v>
      </c>
      <c r="J74" s="50" t="s">
        <v>156</v>
      </c>
      <c r="K74" s="50" t="s">
        <v>1207</v>
      </c>
      <c r="L74" s="49" t="s">
        <v>595</v>
      </c>
      <c r="M74" s="49" t="s">
        <v>595</v>
      </c>
      <c r="N74" s="49" t="s">
        <v>595</v>
      </c>
      <c r="O74" s="49" t="s">
        <v>595</v>
      </c>
      <c r="P74" s="49" t="s">
        <v>595</v>
      </c>
    </row>
  </sheetData>
  <sheetProtection autoFilter="0"/>
  <autoFilter ref="A1:P77" xr:uid="{A1C6F6AB-4215-4542-AB46-3E3ACC26B710}"/>
  <sortState xmlns:xlrd2="http://schemas.microsoft.com/office/spreadsheetml/2017/richdata2" ref="A1:P74">
    <sortCondition ref="C2:C74"/>
  </sortState>
  <phoneticPr fontId="3" type="noConversion"/>
  <dataValidations count="5">
    <dataValidation type="list" allowBlank="1" showInputMessage="1" showErrorMessage="1" promptTitle="Insert commissioner" sqref="K73 J2:J17 L72:P72 L50:P50 J72:J74 L56:P59 L45:P46 L53:P54 J61:J70 J20:J60" xr:uid="{C0195CC8-191C-4414-BFD9-3629D50000D2}">
      <formula1>comms</formula1>
    </dataValidation>
    <dataValidation type="list" allowBlank="1" showInputMessage="1" showErrorMessage="1" sqref="I72:I74 I61:I70 I2:I60" xr:uid="{39D493C3-10D0-4A91-A6E2-C192818D50D9}">
      <formula1>Potential_cost_impact</formula1>
    </dataValidation>
    <dataValidation type="list" allowBlank="1" showInputMessage="1" showErrorMessage="1" sqref="K73 L72:P72 L50:P50 J72:J74 L56:P59 L45:P46 L53:P54 J61:J70 J2:J60" xr:uid="{EC800698-AE43-44EA-B6F0-14A1AEAE5A40}">
      <formula1>comms</formula1>
    </dataValidation>
    <dataValidation type="list" allowBlank="1" showInputMessage="1" showErrorMessage="1" sqref="S73 G74 G1:G39 G61:G72 G41:G60" xr:uid="{351154C3-8586-40EC-BA0E-D4E5E74A1972}">
      <formula1>Typeofguidance</formula1>
    </dataValidation>
    <dataValidation type="list" allowBlank="1" showInputMessage="1" showErrorMessage="1" sqref="K61:K74 K2:K60" xr:uid="{56067075-9780-48E9-88F8-EDDE27443EF2}">
      <formula1>Providelist</formula1>
    </dataValidation>
  </dataValidations>
  <hyperlinks>
    <hyperlink ref="E3" r:id="rId1" xr:uid="{8E7F5C9F-9979-4170-8CCC-76BC9E764137}"/>
    <hyperlink ref="E30" r:id="rId2" xr:uid="{7AA69079-15E0-45F0-8ABB-918AA67D0973}"/>
    <hyperlink ref="E60" r:id="rId3" display="Rehabilitation for chronic neurological disorders including acquired brain injury" xr:uid="{F7DEA6D2-12E0-4BBD-9ABE-C909F515FF49}"/>
    <hyperlink ref="E15" r:id="rId4" xr:uid="{E64DB951-B81E-4A0F-8481-437D21CF5E05}"/>
    <hyperlink ref="E45" r:id="rId5" display="Weight Management: preventing, assessing and managing overweight and obesity (update)" xr:uid="{99901C53-8107-4762-9E75-174DA42A23CA}"/>
    <hyperlink ref="E46" r:id="rId6" display="Maternal and child nutrition" xr:uid="{E321B1B2-964D-4412-8B4D-647F7825D70F}"/>
    <hyperlink ref="E55" r:id="rId7" xr:uid="{05AE04C2-4F03-4B75-95E1-0F483A713114}"/>
    <hyperlink ref="E53" r:id="rId8" xr:uid="{3E8E283D-2A59-45DE-BCCF-8A205C517506}"/>
    <hyperlink ref="E49" r:id="rId9" xr:uid="{2EA8336B-4C28-4BD4-945A-07820D191BFB}"/>
    <hyperlink ref="E36" r:id="rId10" xr:uid="{31476C39-B603-4A25-807D-4BF890623CAE}"/>
    <hyperlink ref="E13" r:id="rId11" xr:uid="{998CD14C-6E12-409E-B318-8366B20E70C3}"/>
    <hyperlink ref="E35" r:id="rId12" xr:uid="{FB5E4B75-50D6-46C7-89B2-700215B42689}"/>
    <hyperlink ref="E2" r:id="rId13" display="Diabetes (type 1 and type 2) in children and young people: diagnosis and management - medicines for type 2 diabetes (update) [NG18]" xr:uid="{AB095E8C-D50C-4CB3-B764-DD80B098D621}"/>
    <hyperlink ref="E57" r:id="rId14" display="Fertility problems: assessment and treatment" xr:uid="{75E644EC-DCEF-49D0-BA6E-166579ED852D}"/>
    <hyperlink ref="E70" r:id="rId15" display="Indoor air quality at home" xr:uid="{A5AD661E-E4FF-4B04-9D97-7EBAE87F3FB3}"/>
    <hyperlink ref="E71" r:id="rId16" display="School-based interventions: physical and mental health and wellbeing promotion" xr:uid="{DBF296CA-E372-4E55-A9C1-845D13798C10}"/>
    <hyperlink ref="E28" r:id="rId17" xr:uid="{3DD396FB-D824-46EE-ABDD-E45739E57C2B}"/>
    <hyperlink ref="E31" r:id="rId18" xr:uid="{07307D71-5B33-436B-B371-6A8D1C6F34BD}"/>
    <hyperlink ref="E24" r:id="rId19" display="Epilepsies in children, young people and adults (update) [GID-QS10162] (QS211)" xr:uid="{7B378255-E518-4AF0-842D-F29E14A23C11}"/>
    <hyperlink ref="E7" r:id="rId20" xr:uid="{CB982E6F-6245-48A1-A3DD-1EC51F47A400}"/>
    <hyperlink ref="E9" r:id="rId21" xr:uid="{50CB3477-3B9C-48A7-82DF-B6CC3495586F}"/>
    <hyperlink ref="E56" r:id="rId22" display="Type 2 diabetes in adults: management (medicines update)" xr:uid="{C7F8C1AB-33BD-48DA-9EAC-9F3F6A3E1E57}"/>
    <hyperlink ref="E16" r:id="rId23" xr:uid="{532B4317-9A8E-4934-9064-231E0F66C9E2}"/>
    <hyperlink ref="E19" r:id="rId24" xr:uid="{9ECF6FB9-6B5E-4712-ABA2-363D6787A84D}"/>
    <hyperlink ref="E41" r:id="rId25" xr:uid="{03B79A53-7962-43EC-B16A-E51F32832AB5}"/>
    <hyperlink ref="E73" r:id="rId26" display="Managing common infections - antimicrobial prescribing guidelines" xr:uid="{1C024DF2-833E-4169-9749-77D677E82C62}"/>
    <hyperlink ref="E6" r:id="rId27" display="Early and locally advanced breast cancer: diagnosis and management - Radiotherapy (update) [NG101]" xr:uid="{A72ECCCF-2A36-4600-BCB3-6DDC69B64295}"/>
    <hyperlink ref="E62" r:id="rId28" xr:uid="{88CCB6D5-47B5-480B-BE80-62CCA10EA216}"/>
    <hyperlink ref="E18" r:id="rId29" display="Intrapartum care for healthy women and babies (update) [GID-NG10360] (NG50)" xr:uid="{623B9A27-A8FF-418E-864C-344390B9D010}"/>
    <hyperlink ref="E11" r:id="rId30" xr:uid="{803D1A43-700B-441C-B7E1-426E0B5EF83A}"/>
    <hyperlink ref="E5" r:id="rId31" xr:uid="{8713CFDB-9ACA-4FA6-81EA-23BB86974A65}"/>
    <hyperlink ref="E8" r:id="rId32" xr:uid="{E7B8F4DE-8935-40BE-925B-E3617CD9179B}"/>
    <hyperlink ref="E23" r:id="rId33" display="Cardiovascular disease: risk assessment and reduction, including lipid modification - Escalation of Therapy (NG238) (GID-NG10368)" xr:uid="{AA7AEE48-8C14-4C6E-A14B-EBE65A118285}"/>
    <hyperlink ref="E25" r:id="rId34" xr:uid="{A149CA2B-299F-4C7A-8EB6-CAE2D1F29582}"/>
    <hyperlink ref="E26" r:id="rId35" xr:uid="{3F1FD834-3536-40B5-9BFD-D6311CD4D066}"/>
    <hyperlink ref="E10" r:id="rId36" display="Obesity: Surgical interventions – update" xr:uid="{4DB7A463-33AE-4BA8-85AF-31FC552E3B37}"/>
    <hyperlink ref="E69" r:id="rId37" xr:uid="{71BF0C86-C8E7-42E5-BECA-869A9E0B302A}"/>
    <hyperlink ref="E20" r:id="rId38" display="Acute Respiratory Infection in over 16s: Initial assessment and management [GID-NG10376] (NG237)" xr:uid="{87ACC0CF-6C97-4530-AC3D-3D191CC65BCD}"/>
    <hyperlink ref="E74" r:id="rId39" display="Bipolar disorder: assessment and management (extraordinary review)  [GID-NG10380]" xr:uid="{A027774C-9D77-4ABA-80DE-EAEA5D1CC573}"/>
    <hyperlink ref="E72" r:id="rId40" xr:uid="{9DD636AB-0E6A-4A01-81A6-A99EE222B06D}"/>
    <hyperlink ref="E32" r:id="rId41" xr:uid="{4C841B9A-6861-4951-8B62-4D146BB5EDCA}"/>
    <hyperlink ref="E12" r:id="rId42" display="Ectopic pregnancy and miscarriage: diagnosis and initial management[NG126]" xr:uid="{6A5FE35F-631D-4A17-A86E-8D4E509DC657}"/>
    <hyperlink ref="E14" r:id="rId43" xr:uid="{133DB241-C341-499B-B81F-ACEFD9354F40}"/>
    <hyperlink ref="E17" r:id="rId44" xr:uid="{090FF9F5-48CB-414D-849E-38B41470756C}"/>
    <hyperlink ref="E61" r:id="rId45" xr:uid="{423DB612-F8F9-46BC-A2FE-3D92225AC6CE}"/>
    <hyperlink ref="E4" r:id="rId46" xr:uid="{9172E271-293A-43A6-A93C-DE95374F2498}"/>
    <hyperlink ref="E22" r:id="rId47" xr:uid="{A00611CC-0A4C-4276-9375-EED596D57FBC}"/>
    <hyperlink ref="E59" r:id="rId48" xr:uid="{D47E1B33-9291-4B97-94C9-24EDDE37A77C}"/>
    <hyperlink ref="E43" r:id="rId49" xr:uid="{5DB1C797-691F-4F6B-81E3-A25108B07C2E}"/>
    <hyperlink ref="E48" r:id="rId50" xr:uid="{7F0E6B6D-019C-47A5-A9BA-0A8F0813EF20}"/>
    <hyperlink ref="E37" r:id="rId51" xr:uid="{25F4603F-D7A7-41A5-AEE2-F593D6920135}"/>
    <hyperlink ref="E54" r:id="rId52" display="Obesity: prevention and lifestyle management (QS update) [QS 2024]" xr:uid="{063DAA0B-F750-4506-AC16-079380126CDF}"/>
    <hyperlink ref="E27" r:id="rId53" xr:uid="{96AE9094-16F1-483B-A15D-91DE1060CC20}"/>
    <hyperlink ref="E33" r:id="rId54" display="Endometriosis: diagnosis and management - surgical management if fertility is a priority | Guidance | NICE" xr:uid="{A42FB70C-F2E1-4A36-BE7E-AC72611067FC}"/>
    <hyperlink ref="E39" r:id="rId55" display="Endometriosis: diagnosis and management - diagnosing endometriosis [NG73]" xr:uid="{E1FB5E9C-1679-4344-A590-2345F3BD94A9}"/>
    <hyperlink ref="E58" r:id="rId56" xr:uid="{9E00E3DC-8374-4FF5-A39A-C697EA2F8C81}"/>
    <hyperlink ref="E51" r:id="rId57" xr:uid="{65E9635F-05A5-4C9C-86AD-3D1666463794}"/>
    <hyperlink ref="E44" r:id="rId58" xr:uid="{E7CBF4E7-37E1-4DE9-9805-75B5FE367C59}"/>
    <hyperlink ref="E52" r:id="rId59" xr:uid="{2FC74CCE-D4BB-4F59-9038-B742EB285421}"/>
    <hyperlink ref="E29" r:id="rId60" xr:uid="{E74CD538-CE7A-44C1-97A8-20748CD7D0C0}"/>
    <hyperlink ref="E47" r:id="rId61" xr:uid="{739A5819-4DAC-4802-BE91-5B55D6BF0C82}"/>
    <hyperlink ref="E42" r:id="rId62" display="Intrapartum care - uterotonics for postpartum haemorrhage [NG10429]" xr:uid="{5A4F3BDB-C7F5-4AD2-BB63-7E449D4E5B88}"/>
    <hyperlink ref="E50" r:id="rId63" xr:uid="{9F220681-23EA-4220-AFF7-B9377D00E635}"/>
    <hyperlink ref="E68" r:id="rId64" xr:uid="{9768006F-DEA6-4583-9964-B07E9E91406E}"/>
    <hyperlink ref="E34" r:id="rId65" display="Anaphylaxis [QS117]" xr:uid="{E9C8722E-378E-4412-8FAE-3E32ABC7CD9E}"/>
    <hyperlink ref="E38" r:id="rId66" xr:uid="{E845D8C2-AAEB-4EDB-8000-BD5D1224A40F}"/>
    <hyperlink ref="E67" r:id="rId67" xr:uid="{7197E365-1334-476B-9C8B-E156C2F4088C}"/>
    <hyperlink ref="E66" r:id="rId68" xr:uid="{82A1FA8D-18AD-4A6C-8775-ED7BD5555746}"/>
    <hyperlink ref="E65" r:id="rId69" xr:uid="{BCA6F76B-A459-4D59-B17D-29F6AEA68DCC}"/>
    <hyperlink ref="E40" r:id="rId70" display="Asthma pathway (BTS, NICE, SIGN)" xr:uid="{28DD12EE-9398-409E-859D-763BFBE915F7}"/>
    <hyperlink ref="E64" r:id="rId71" xr:uid="{D1FF3539-E7B6-4884-9C64-3B7F0AF9927D}"/>
    <hyperlink ref="E63" r:id="rId72" xr:uid="{AA857B79-EA0A-4B7C-A1C1-683C54DFF5E6}"/>
  </hyperlinks>
  <pageMargins left="0.7" right="0.7" top="0.75" bottom="0.75" header="0.3" footer="0.3"/>
  <pageSetup paperSize="9" orientation="portrait" r:id="rId73"/>
  <extLst>
    <ext xmlns:x14="http://schemas.microsoft.com/office/spreadsheetml/2009/9/main" uri="{CCE6A557-97BC-4b89-ADB6-D9C93CAAB3DF}">
      <x14:dataValidations xmlns:xm="http://schemas.microsoft.com/office/excel/2006/main" count="6">
        <x14:dataValidation type="list" allowBlank="1" showInputMessage="1" showErrorMessage="1" xr:uid="{AB867166-08DD-4DCA-9446-66A1672054F4}">
          <x14:formula1>
            <xm:f>Lists!$B$6:$B$48</xm:f>
          </x14:formula1>
          <xm:sqref>G73</xm:sqref>
        </x14:dataValidation>
        <x14:dataValidation type="list" allowBlank="1" showInputMessage="1" showErrorMessage="1" xr:uid="{FA4C766C-511F-4A26-8157-FDF4F28B7DA4}">
          <x14:formula1>
            <xm:f>Lists!$H$5:$H$39</xm:f>
          </x14:formula1>
          <xm:sqref>G40</xm:sqref>
        </x14:dataValidation>
        <x14:dataValidation type="list" allowBlank="1" showInputMessage="1" showErrorMessage="1" xr:uid="{75B104D7-762A-4C43-9343-21770C4D4170}">
          <x14:formula1>
            <xm:f>Lists!$I$5:$I$19</xm:f>
          </x14:formula1>
          <xm:sqref>L73</xm:sqref>
        </x14:dataValidation>
        <x14:dataValidation type="list" allowBlank="1" showInputMessage="1" showErrorMessage="1" xr:uid="{FAC63EC1-B6A2-47E3-BF7F-57AF11368C20}">
          <x14:formula1>
            <xm:f>Lists!$L$5:$L$7</xm:f>
          </x14:formula1>
          <xm:sqref>B61:B74 B2:B60</xm:sqref>
        </x14:dataValidation>
        <x14:dataValidation type="list" allowBlank="1" showInputMessage="1" showErrorMessage="1" xr:uid="{4CD46AD3-0BFC-419B-9D60-B7A7138CFBC1}">
          <x14:formula1>
            <xm:f>Lists!$B$5:$B$48</xm:f>
          </x14:formula1>
          <xm:sqref>F61:F74 F2:F60</xm:sqref>
        </x14:dataValidation>
        <x14:dataValidation type="list" allowBlank="1" showInputMessage="1" showErrorMessage="1" xr:uid="{93CD996A-5A1A-452E-B3E6-C1ACD8E8994B}">
          <x14:formula1>
            <xm:f>Lists!$J$6:$J$33</xm:f>
          </x14:formula1>
          <xm:sqref>M73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A9A74-D429-4686-B596-F4EEA4A5901F}">
  <dimension ref="A1:T52"/>
  <sheetViews>
    <sheetView zoomScale="80" zoomScaleNormal="80" workbookViewId="0">
      <pane ySplit="1" topLeftCell="A2" activePane="bottomLeft" state="frozen"/>
      <selection pane="bottomLeft"/>
    </sheetView>
  </sheetViews>
  <sheetFormatPr defaultColWidth="9.42578125" defaultRowHeight="15.75" x14ac:dyDescent="0.25"/>
  <cols>
    <col min="1" max="1" width="15.5703125" style="104" customWidth="1"/>
    <col min="2" max="2" width="13.28515625" style="43" customWidth="1"/>
    <col min="3" max="3" width="19.42578125" style="104" customWidth="1"/>
    <col min="4" max="4" width="19.42578125" style="105" customWidth="1"/>
    <col min="5" max="5" width="49.5703125" style="43" customWidth="1"/>
    <col min="6" max="6" width="20.42578125" style="59" customWidth="1"/>
    <col min="7" max="7" width="36.5703125" style="43" customWidth="1"/>
    <col min="8" max="8" width="90.42578125" style="43" customWidth="1"/>
    <col min="9" max="9" width="20.5703125" style="43" customWidth="1"/>
    <col min="10" max="10" width="18.42578125" style="43" customWidth="1"/>
    <col min="11" max="11" width="65.5703125" style="43" customWidth="1"/>
    <col min="12" max="12" width="22" style="59" customWidth="1"/>
    <col min="13" max="16" width="22.5703125" style="43" customWidth="1"/>
    <col min="17" max="16384" width="9.42578125" style="43"/>
  </cols>
  <sheetData>
    <row r="1" spans="1:20" ht="90" customHeight="1" x14ac:dyDescent="0.2">
      <c r="A1" s="30" t="s">
        <v>5</v>
      </c>
      <c r="B1" s="30" t="s">
        <v>6</v>
      </c>
      <c r="C1" s="30" t="s">
        <v>7</v>
      </c>
      <c r="D1" s="238" t="s">
        <v>1021</v>
      </c>
      <c r="E1" s="239" t="s">
        <v>10</v>
      </c>
      <c r="F1" s="30" t="s">
        <v>1022</v>
      </c>
      <c r="G1" s="30" t="s">
        <v>23</v>
      </c>
      <c r="H1" s="30" t="s">
        <v>1023</v>
      </c>
      <c r="I1" s="30" t="s">
        <v>13</v>
      </c>
      <c r="J1" s="30" t="s">
        <v>14</v>
      </c>
      <c r="K1" s="30" t="s">
        <v>15</v>
      </c>
      <c r="L1" s="30" t="s">
        <v>1024</v>
      </c>
      <c r="M1" s="30" t="s">
        <v>1025</v>
      </c>
      <c r="N1" s="30" t="s">
        <v>1026</v>
      </c>
      <c r="O1" s="30" t="s">
        <v>1027</v>
      </c>
      <c r="P1" s="30" t="s">
        <v>1028</v>
      </c>
    </row>
    <row r="2" spans="1:20" s="31" customFormat="1" ht="215.25" customHeight="1" x14ac:dyDescent="0.25">
      <c r="A2" s="61" t="s">
        <v>24</v>
      </c>
      <c r="B2" s="49" t="s">
        <v>25</v>
      </c>
      <c r="C2" s="57">
        <v>45027</v>
      </c>
      <c r="D2" s="75" t="s">
        <v>35</v>
      </c>
      <c r="E2" s="32" t="s">
        <v>1208</v>
      </c>
      <c r="F2" s="53" t="s">
        <v>1209</v>
      </c>
      <c r="G2" s="53" t="s">
        <v>1210</v>
      </c>
      <c r="H2" s="259" t="s">
        <v>1211</v>
      </c>
      <c r="I2" s="50" t="s">
        <v>39</v>
      </c>
      <c r="J2" s="49" t="s">
        <v>156</v>
      </c>
      <c r="K2" s="50" t="s">
        <v>1040</v>
      </c>
      <c r="L2" s="49" t="s">
        <v>39</v>
      </c>
      <c r="M2" s="49" t="s">
        <v>39</v>
      </c>
      <c r="N2" s="49" t="s">
        <v>39</v>
      </c>
      <c r="O2" s="49" t="s">
        <v>39</v>
      </c>
      <c r="P2" s="49" t="s">
        <v>39</v>
      </c>
    </row>
    <row r="3" spans="1:20" ht="228.6" customHeight="1" x14ac:dyDescent="0.2">
      <c r="A3" s="61" t="s">
        <v>24</v>
      </c>
      <c r="B3" s="53" t="s">
        <v>25</v>
      </c>
      <c r="C3" s="57">
        <v>45050</v>
      </c>
      <c r="D3" s="77" t="s">
        <v>35</v>
      </c>
      <c r="E3" s="33" t="s">
        <v>1212</v>
      </c>
      <c r="F3" s="53" t="s">
        <v>1144</v>
      </c>
      <c r="G3" s="53" t="s">
        <v>1213</v>
      </c>
      <c r="H3" s="52" t="s">
        <v>1214</v>
      </c>
      <c r="I3" s="50" t="s">
        <v>70</v>
      </c>
      <c r="J3" s="51" t="s">
        <v>156</v>
      </c>
      <c r="K3" s="53" t="s">
        <v>1092</v>
      </c>
      <c r="L3" s="53" t="s">
        <v>70</v>
      </c>
      <c r="M3" s="53" t="s">
        <v>70</v>
      </c>
      <c r="N3" s="53" t="s">
        <v>70</v>
      </c>
      <c r="O3" s="53" t="s">
        <v>70</v>
      </c>
      <c r="P3" s="53" t="s">
        <v>70</v>
      </c>
    </row>
    <row r="4" spans="1:20" ht="222.75" customHeight="1" x14ac:dyDescent="0.2">
      <c r="A4" s="61" t="s">
        <v>24</v>
      </c>
      <c r="B4" s="49" t="s">
        <v>25</v>
      </c>
      <c r="C4" s="57">
        <v>45062</v>
      </c>
      <c r="D4" s="84" t="s">
        <v>35</v>
      </c>
      <c r="E4" s="33" t="s">
        <v>1215</v>
      </c>
      <c r="F4" s="53" t="s">
        <v>1049</v>
      </c>
      <c r="G4" s="53" t="s">
        <v>1213</v>
      </c>
      <c r="H4" s="55" t="s">
        <v>1216</v>
      </c>
      <c r="I4" s="49" t="s">
        <v>39</v>
      </c>
      <c r="J4" s="51" t="s">
        <v>156</v>
      </c>
      <c r="K4" s="50" t="s">
        <v>1217</v>
      </c>
      <c r="L4" s="55" t="s">
        <v>1218</v>
      </c>
      <c r="M4" s="49" t="s">
        <v>39</v>
      </c>
      <c r="N4" s="49" t="s">
        <v>39</v>
      </c>
      <c r="O4" s="49" t="s">
        <v>39</v>
      </c>
      <c r="P4" s="49" t="s">
        <v>39</v>
      </c>
    </row>
    <row r="5" spans="1:20" ht="318.75" customHeight="1" x14ac:dyDescent="0.2">
      <c r="A5" s="61" t="s">
        <v>24</v>
      </c>
      <c r="B5" s="49" t="s">
        <v>25</v>
      </c>
      <c r="C5" s="57">
        <v>45062</v>
      </c>
      <c r="D5" s="84" t="s">
        <v>35</v>
      </c>
      <c r="E5" s="33" t="s">
        <v>1219</v>
      </c>
      <c r="F5" s="53" t="s">
        <v>1049</v>
      </c>
      <c r="G5" s="53" t="s">
        <v>1213</v>
      </c>
      <c r="H5" s="52" t="s">
        <v>1220</v>
      </c>
      <c r="I5" s="49" t="s">
        <v>39</v>
      </c>
      <c r="J5" s="51" t="s">
        <v>156</v>
      </c>
      <c r="K5" s="50" t="s">
        <v>1217</v>
      </c>
      <c r="L5" s="55" t="s">
        <v>1221</v>
      </c>
      <c r="M5" s="49" t="s">
        <v>39</v>
      </c>
      <c r="N5" s="49" t="s">
        <v>39</v>
      </c>
      <c r="O5" s="49" t="s">
        <v>39</v>
      </c>
      <c r="P5" s="49" t="s">
        <v>39</v>
      </c>
    </row>
    <row r="6" spans="1:20" ht="338.25" customHeight="1" x14ac:dyDescent="0.2">
      <c r="A6" s="61" t="s">
        <v>24</v>
      </c>
      <c r="B6" s="53" t="s">
        <v>25</v>
      </c>
      <c r="C6" s="57">
        <v>45070</v>
      </c>
      <c r="D6" s="77" t="s">
        <v>35</v>
      </c>
      <c r="E6" s="33" t="s">
        <v>1222</v>
      </c>
      <c r="F6" s="53" t="s">
        <v>154</v>
      </c>
      <c r="G6" s="53" t="s">
        <v>1223</v>
      </c>
      <c r="H6" s="52" t="s">
        <v>1224</v>
      </c>
      <c r="I6" s="50" t="s">
        <v>70</v>
      </c>
      <c r="J6" s="51" t="s">
        <v>156</v>
      </c>
      <c r="K6" s="50" t="s">
        <v>1040</v>
      </c>
      <c r="L6" s="53" t="s">
        <v>70</v>
      </c>
      <c r="M6" s="53" t="s">
        <v>452</v>
      </c>
      <c r="N6" s="53" t="s">
        <v>452</v>
      </c>
      <c r="O6" s="53" t="s">
        <v>452</v>
      </c>
      <c r="P6" s="53" t="s">
        <v>452</v>
      </c>
    </row>
    <row r="7" spans="1:20" ht="172.5" customHeight="1" x14ac:dyDescent="0.2">
      <c r="A7" s="61" t="s">
        <v>24</v>
      </c>
      <c r="B7" s="53" t="s">
        <v>25</v>
      </c>
      <c r="C7" s="57">
        <v>45070</v>
      </c>
      <c r="D7" s="77" t="s">
        <v>35</v>
      </c>
      <c r="E7" s="33" t="s">
        <v>1225</v>
      </c>
      <c r="F7" s="53" t="s">
        <v>28</v>
      </c>
      <c r="G7" s="53" t="s">
        <v>1223</v>
      </c>
      <c r="H7" s="52" t="s">
        <v>1226</v>
      </c>
      <c r="I7" s="50" t="s">
        <v>70</v>
      </c>
      <c r="J7" s="51" t="s">
        <v>40</v>
      </c>
      <c r="K7" s="50" t="s">
        <v>41</v>
      </c>
      <c r="L7" s="53" t="s">
        <v>452</v>
      </c>
      <c r="M7" s="53" t="s">
        <v>452</v>
      </c>
      <c r="N7" s="53" t="s">
        <v>452</v>
      </c>
      <c r="O7" s="53" t="s">
        <v>452</v>
      </c>
      <c r="P7" s="53" t="s">
        <v>452</v>
      </c>
    </row>
    <row r="8" spans="1:20" ht="90" customHeight="1" x14ac:dyDescent="0.2">
      <c r="A8" s="61" t="s">
        <v>24</v>
      </c>
      <c r="B8" s="49" t="s">
        <v>25</v>
      </c>
      <c r="C8" s="57">
        <v>45078</v>
      </c>
      <c r="D8" s="77" t="s">
        <v>35</v>
      </c>
      <c r="E8" s="33" t="s">
        <v>1227</v>
      </c>
      <c r="F8" s="53" t="s">
        <v>28</v>
      </c>
      <c r="G8" s="53" t="s">
        <v>1223</v>
      </c>
      <c r="H8" s="52" t="s">
        <v>1228</v>
      </c>
      <c r="I8" s="50" t="s">
        <v>595</v>
      </c>
      <c r="J8" s="51" t="s">
        <v>156</v>
      </c>
      <c r="K8" s="50" t="s">
        <v>41</v>
      </c>
      <c r="L8" s="55" t="s">
        <v>1229</v>
      </c>
      <c r="M8" s="49">
        <v>0</v>
      </c>
      <c r="N8" s="49">
        <v>2</v>
      </c>
      <c r="O8" s="49">
        <v>2</v>
      </c>
      <c r="P8" s="49">
        <v>0</v>
      </c>
    </row>
    <row r="9" spans="1:20" ht="249" customHeight="1" x14ac:dyDescent="0.2">
      <c r="A9" s="61" t="s">
        <v>24</v>
      </c>
      <c r="B9" s="49" t="s">
        <v>25</v>
      </c>
      <c r="C9" s="57">
        <v>45084</v>
      </c>
      <c r="D9" s="77" t="s">
        <v>35</v>
      </c>
      <c r="E9" s="111" t="s">
        <v>1230</v>
      </c>
      <c r="F9" s="53" t="s">
        <v>571</v>
      </c>
      <c r="G9" s="53" t="s">
        <v>1223</v>
      </c>
      <c r="H9" s="52" t="s">
        <v>1231</v>
      </c>
      <c r="I9" s="50" t="s">
        <v>39</v>
      </c>
      <c r="J9" s="51" t="s">
        <v>156</v>
      </c>
      <c r="K9" s="50" t="s">
        <v>1040</v>
      </c>
      <c r="L9" s="55" t="s">
        <v>1232</v>
      </c>
      <c r="M9" s="49" t="s">
        <v>39</v>
      </c>
      <c r="N9" s="49" t="s">
        <v>39</v>
      </c>
      <c r="O9" s="49" t="s">
        <v>39</v>
      </c>
      <c r="P9" s="49" t="s">
        <v>39</v>
      </c>
    </row>
    <row r="10" spans="1:20" ht="75" customHeight="1" x14ac:dyDescent="0.2">
      <c r="A10" s="61" t="s">
        <v>24</v>
      </c>
      <c r="B10" s="53" t="s">
        <v>25</v>
      </c>
      <c r="C10" s="45">
        <v>45112</v>
      </c>
      <c r="D10" s="77" t="s">
        <v>35</v>
      </c>
      <c r="E10" s="33" t="s">
        <v>1233</v>
      </c>
      <c r="F10" s="53" t="s">
        <v>28</v>
      </c>
      <c r="G10" s="53" t="s">
        <v>1223</v>
      </c>
      <c r="H10" s="55" t="s">
        <v>1234</v>
      </c>
      <c r="I10" s="53" t="s">
        <v>610</v>
      </c>
      <c r="J10" s="50" t="s">
        <v>156</v>
      </c>
      <c r="K10" s="50" t="s">
        <v>41</v>
      </c>
      <c r="L10" s="53" t="s">
        <v>610</v>
      </c>
      <c r="M10" s="53" t="s">
        <v>610</v>
      </c>
      <c r="N10" s="53" t="s">
        <v>610</v>
      </c>
      <c r="O10" s="53" t="s">
        <v>610</v>
      </c>
      <c r="P10" s="53" t="s">
        <v>610</v>
      </c>
    </row>
    <row r="11" spans="1:20" ht="125.25" customHeight="1" x14ac:dyDescent="0.2">
      <c r="A11" s="61" t="s">
        <v>24</v>
      </c>
      <c r="B11" s="49" t="s">
        <v>25</v>
      </c>
      <c r="C11" s="57">
        <v>45162</v>
      </c>
      <c r="D11" s="77" t="s">
        <v>35</v>
      </c>
      <c r="E11" s="33" t="s">
        <v>1235</v>
      </c>
      <c r="F11" s="53" t="s">
        <v>28</v>
      </c>
      <c r="G11" s="53" t="s">
        <v>1223</v>
      </c>
      <c r="H11" s="52" t="s">
        <v>1236</v>
      </c>
      <c r="I11" s="50" t="s">
        <v>39</v>
      </c>
      <c r="J11" s="50" t="s">
        <v>156</v>
      </c>
      <c r="K11" s="50" t="s">
        <v>157</v>
      </c>
      <c r="L11" s="53" t="s">
        <v>1237</v>
      </c>
      <c r="M11" s="49" t="s">
        <v>1238</v>
      </c>
      <c r="N11" s="49" t="s">
        <v>1238</v>
      </c>
      <c r="O11" s="49" t="s">
        <v>1238</v>
      </c>
      <c r="P11" s="49" t="s">
        <v>1238</v>
      </c>
    </row>
    <row r="12" spans="1:20" ht="400.5" customHeight="1" x14ac:dyDescent="0.2">
      <c r="A12" s="61" t="s">
        <v>24</v>
      </c>
      <c r="B12" s="49" t="s">
        <v>25</v>
      </c>
      <c r="C12" s="57">
        <v>45195</v>
      </c>
      <c r="D12" s="77" t="s">
        <v>35</v>
      </c>
      <c r="E12" s="33" t="s">
        <v>1239</v>
      </c>
      <c r="F12" s="53" t="s">
        <v>1049</v>
      </c>
      <c r="G12" s="53" t="s">
        <v>1213</v>
      </c>
      <c r="H12" s="52" t="s">
        <v>1240</v>
      </c>
      <c r="I12" s="50" t="s">
        <v>39</v>
      </c>
      <c r="J12" s="50" t="s">
        <v>40</v>
      </c>
      <c r="K12" s="50" t="s">
        <v>1207</v>
      </c>
      <c r="L12" s="49" t="s">
        <v>1241</v>
      </c>
      <c r="M12" s="49" t="s">
        <v>39</v>
      </c>
      <c r="N12" s="49" t="s">
        <v>39</v>
      </c>
      <c r="O12" s="49" t="s">
        <v>39</v>
      </c>
      <c r="P12" s="49" t="s">
        <v>39</v>
      </c>
    </row>
    <row r="13" spans="1:20" ht="409.5" customHeight="1" x14ac:dyDescent="0.2">
      <c r="A13" s="61" t="s">
        <v>24</v>
      </c>
      <c r="B13" s="49" t="s">
        <v>25</v>
      </c>
      <c r="C13" s="57">
        <v>45196</v>
      </c>
      <c r="D13" s="75" t="s">
        <v>35</v>
      </c>
      <c r="E13" s="96" t="s">
        <v>1242</v>
      </c>
      <c r="F13" s="53" t="s">
        <v>28</v>
      </c>
      <c r="G13" s="53" t="s">
        <v>1213</v>
      </c>
      <c r="H13" s="52" t="s">
        <v>1243</v>
      </c>
      <c r="I13" s="50" t="s">
        <v>39</v>
      </c>
      <c r="J13" s="54" t="s">
        <v>1244</v>
      </c>
      <c r="K13" s="53" t="s">
        <v>1245</v>
      </c>
      <c r="L13" s="53" t="s">
        <v>1246</v>
      </c>
      <c r="M13" s="49" t="s">
        <v>1238</v>
      </c>
      <c r="N13" s="49" t="s">
        <v>1238</v>
      </c>
      <c r="O13" s="49" t="s">
        <v>1238</v>
      </c>
      <c r="P13" s="49" t="s">
        <v>1238</v>
      </c>
    </row>
    <row r="14" spans="1:20" ht="292.5" customHeight="1" x14ac:dyDescent="0.2">
      <c r="A14" s="61" t="s">
        <v>24</v>
      </c>
      <c r="B14" s="53" t="s">
        <v>25</v>
      </c>
      <c r="C14" s="57">
        <v>45197</v>
      </c>
      <c r="D14" s="77" t="s">
        <v>35</v>
      </c>
      <c r="E14" s="33" t="s">
        <v>1247</v>
      </c>
      <c r="F14" s="53" t="s">
        <v>28</v>
      </c>
      <c r="G14" s="53" t="s">
        <v>1213</v>
      </c>
      <c r="H14" s="52" t="s">
        <v>1248</v>
      </c>
      <c r="I14" s="50" t="s">
        <v>70</v>
      </c>
      <c r="J14" s="51" t="s">
        <v>40</v>
      </c>
      <c r="K14" s="50" t="s">
        <v>41</v>
      </c>
      <c r="L14" s="53" t="s">
        <v>70</v>
      </c>
      <c r="M14" s="53" t="s">
        <v>70</v>
      </c>
      <c r="N14" s="53" t="s">
        <v>70</v>
      </c>
      <c r="O14" s="53" t="s">
        <v>70</v>
      </c>
      <c r="P14" s="53" t="s">
        <v>70</v>
      </c>
    </row>
    <row r="15" spans="1:20" ht="129.75" customHeight="1" x14ac:dyDescent="0.2">
      <c r="A15" s="61" t="s">
        <v>24</v>
      </c>
      <c r="B15" s="49" t="s">
        <v>25</v>
      </c>
      <c r="C15" s="57">
        <v>45211</v>
      </c>
      <c r="D15" s="77" t="s">
        <v>35</v>
      </c>
      <c r="E15" s="33" t="s">
        <v>1249</v>
      </c>
      <c r="F15" s="53" t="s">
        <v>60</v>
      </c>
      <c r="G15" s="53" t="s">
        <v>1213</v>
      </c>
      <c r="H15" s="52" t="s">
        <v>1250</v>
      </c>
      <c r="I15" s="50" t="s">
        <v>39</v>
      </c>
      <c r="J15" s="64" t="s">
        <v>1251</v>
      </c>
      <c r="K15" s="53" t="s">
        <v>1252</v>
      </c>
      <c r="L15" s="193" t="s">
        <v>1253</v>
      </c>
      <c r="M15" s="49" t="s">
        <v>39</v>
      </c>
      <c r="N15" s="49" t="s">
        <v>1238</v>
      </c>
      <c r="O15" s="49" t="s">
        <v>1238</v>
      </c>
      <c r="P15" s="49" t="s">
        <v>1238</v>
      </c>
    </row>
    <row r="16" spans="1:20" ht="195" x14ac:dyDescent="0.2">
      <c r="A16" s="61" t="s">
        <v>24</v>
      </c>
      <c r="B16" s="49" t="s">
        <v>25</v>
      </c>
      <c r="C16" s="45">
        <v>45245</v>
      </c>
      <c r="D16" s="77" t="s">
        <v>35</v>
      </c>
      <c r="E16" s="33" t="s">
        <v>1254</v>
      </c>
      <c r="F16" s="53" t="s">
        <v>1049</v>
      </c>
      <c r="G16" s="53" t="s">
        <v>1213</v>
      </c>
      <c r="H16" s="184" t="s">
        <v>1255</v>
      </c>
      <c r="I16" s="50" t="s">
        <v>39</v>
      </c>
      <c r="J16" s="50" t="s">
        <v>355</v>
      </c>
      <c r="K16" s="50" t="s">
        <v>1207</v>
      </c>
      <c r="L16" s="49" t="s">
        <v>39</v>
      </c>
      <c r="M16" s="49" t="s">
        <v>39</v>
      </c>
      <c r="N16" s="49" t="s">
        <v>39</v>
      </c>
      <c r="O16" s="49" t="s">
        <v>39</v>
      </c>
      <c r="P16" s="49" t="s">
        <v>39</v>
      </c>
      <c r="Q16" s="316"/>
      <c r="R16" s="316"/>
      <c r="S16" s="316"/>
      <c r="T16" s="316"/>
    </row>
    <row r="17" spans="1:16" ht="240" x14ac:dyDescent="0.2">
      <c r="A17" s="61" t="s">
        <v>24</v>
      </c>
      <c r="B17" s="49" t="s">
        <v>25</v>
      </c>
      <c r="C17" s="45">
        <v>45314</v>
      </c>
      <c r="D17" s="77" t="s">
        <v>35</v>
      </c>
      <c r="E17" s="33" t="s">
        <v>1256</v>
      </c>
      <c r="F17" s="53" t="s">
        <v>37</v>
      </c>
      <c r="G17" s="53" t="s">
        <v>1223</v>
      </c>
      <c r="H17" s="52" t="s">
        <v>1257</v>
      </c>
      <c r="I17" s="53" t="s">
        <v>39</v>
      </c>
      <c r="J17" s="50" t="s">
        <v>156</v>
      </c>
      <c r="K17" s="50" t="s">
        <v>41</v>
      </c>
      <c r="L17" s="49" t="s">
        <v>39</v>
      </c>
      <c r="M17" s="49" t="s">
        <v>39</v>
      </c>
      <c r="N17" s="49" t="s">
        <v>39</v>
      </c>
      <c r="O17" s="49" t="s">
        <v>39</v>
      </c>
      <c r="P17" s="49" t="s">
        <v>39</v>
      </c>
    </row>
    <row r="18" spans="1:16" ht="165" x14ac:dyDescent="0.2">
      <c r="A18" s="61" t="s">
        <v>24</v>
      </c>
      <c r="B18" s="49" t="s">
        <v>25</v>
      </c>
      <c r="C18" s="45">
        <v>45356</v>
      </c>
      <c r="D18" s="77" t="s">
        <v>35</v>
      </c>
      <c r="E18" s="33" t="s">
        <v>1258</v>
      </c>
      <c r="F18" s="53" t="s">
        <v>224</v>
      </c>
      <c r="G18" s="53" t="s">
        <v>1213</v>
      </c>
      <c r="H18" s="85" t="s">
        <v>1259</v>
      </c>
      <c r="I18" s="50" t="s">
        <v>39</v>
      </c>
      <c r="J18" s="51" t="s">
        <v>156</v>
      </c>
      <c r="K18" s="53" t="s">
        <v>1260</v>
      </c>
      <c r="L18" s="53" t="s">
        <v>1261</v>
      </c>
      <c r="M18" s="49" t="s">
        <v>39</v>
      </c>
      <c r="N18" s="49" t="s">
        <v>39</v>
      </c>
      <c r="O18" s="49" t="s">
        <v>39</v>
      </c>
      <c r="P18" s="49" t="s">
        <v>39</v>
      </c>
    </row>
    <row r="19" spans="1:16" ht="189.75" customHeight="1" x14ac:dyDescent="0.2">
      <c r="A19" s="61" t="s">
        <v>24</v>
      </c>
      <c r="B19" s="49" t="s">
        <v>25</v>
      </c>
      <c r="C19" s="45">
        <v>45357</v>
      </c>
      <c r="D19" s="77" t="s">
        <v>35</v>
      </c>
      <c r="E19" s="33" t="s">
        <v>1262</v>
      </c>
      <c r="F19" s="53" t="s">
        <v>1263</v>
      </c>
      <c r="G19" s="53" t="s">
        <v>1213</v>
      </c>
      <c r="H19" s="64" t="s">
        <v>1264</v>
      </c>
      <c r="I19" s="50" t="s">
        <v>39</v>
      </c>
      <c r="J19" s="51" t="s">
        <v>156</v>
      </c>
      <c r="K19" s="53" t="s">
        <v>1040</v>
      </c>
      <c r="L19" s="49" t="s">
        <v>39</v>
      </c>
      <c r="M19" s="53" t="s">
        <v>1265</v>
      </c>
      <c r="N19" s="49" t="s">
        <v>39</v>
      </c>
      <c r="O19" s="49" t="s">
        <v>39</v>
      </c>
      <c r="P19" s="49" t="s">
        <v>39</v>
      </c>
    </row>
    <row r="20" spans="1:16" ht="210" x14ac:dyDescent="0.2">
      <c r="A20" s="61" t="s">
        <v>24</v>
      </c>
      <c r="B20" s="49" t="s">
        <v>25</v>
      </c>
      <c r="C20" s="45">
        <v>45376</v>
      </c>
      <c r="D20" s="77" t="s">
        <v>35</v>
      </c>
      <c r="E20" s="33" t="s">
        <v>1266</v>
      </c>
      <c r="F20" s="53" t="s">
        <v>1049</v>
      </c>
      <c r="G20" s="53" t="s">
        <v>1213</v>
      </c>
      <c r="H20" s="52" t="s">
        <v>1267</v>
      </c>
      <c r="I20" s="49" t="s">
        <v>39</v>
      </c>
      <c r="J20" s="53" t="s">
        <v>355</v>
      </c>
      <c r="K20" s="50" t="s">
        <v>1217</v>
      </c>
      <c r="L20" s="49" t="s">
        <v>39</v>
      </c>
      <c r="M20" s="49" t="s">
        <v>39</v>
      </c>
      <c r="N20" s="49" t="s">
        <v>39</v>
      </c>
      <c r="O20" s="49" t="s">
        <v>39</v>
      </c>
      <c r="P20" s="49" t="s">
        <v>39</v>
      </c>
    </row>
    <row r="21" spans="1:16" ht="212.25" customHeight="1" x14ac:dyDescent="0.2">
      <c r="A21" s="61" t="s">
        <v>392</v>
      </c>
      <c r="B21" s="49" t="s">
        <v>25</v>
      </c>
      <c r="C21" s="57">
        <v>45385</v>
      </c>
      <c r="D21" s="75" t="s">
        <v>35</v>
      </c>
      <c r="E21" s="40" t="s">
        <v>1268</v>
      </c>
      <c r="F21" s="53" t="s">
        <v>148</v>
      </c>
      <c r="G21" s="53" t="s">
        <v>1210</v>
      </c>
      <c r="H21" s="52" t="s">
        <v>1269</v>
      </c>
      <c r="I21" s="49" t="s">
        <v>39</v>
      </c>
      <c r="J21" s="49" t="s">
        <v>156</v>
      </c>
      <c r="K21" s="53" t="s">
        <v>229</v>
      </c>
      <c r="L21" s="53" t="s">
        <v>1270</v>
      </c>
      <c r="M21" s="49" t="s">
        <v>39</v>
      </c>
      <c r="N21" s="49" t="s">
        <v>39</v>
      </c>
      <c r="O21" s="49" t="s">
        <v>39</v>
      </c>
      <c r="P21" s="49" t="s">
        <v>39</v>
      </c>
    </row>
    <row r="22" spans="1:16" ht="239.25" customHeight="1" x14ac:dyDescent="0.2">
      <c r="A22" s="61" t="s">
        <v>392</v>
      </c>
      <c r="B22" s="49" t="s">
        <v>25</v>
      </c>
      <c r="C22" s="57">
        <v>45385</v>
      </c>
      <c r="D22" s="75" t="s">
        <v>35</v>
      </c>
      <c r="E22" s="40" t="s">
        <v>1271</v>
      </c>
      <c r="F22" s="53" t="s">
        <v>1272</v>
      </c>
      <c r="G22" s="53" t="s">
        <v>1210</v>
      </c>
      <c r="H22" s="52" t="s">
        <v>1273</v>
      </c>
      <c r="I22" s="53" t="s">
        <v>39</v>
      </c>
      <c r="J22" s="49" t="s">
        <v>156</v>
      </c>
      <c r="K22" s="53" t="s">
        <v>909</v>
      </c>
      <c r="L22" s="53" t="s">
        <v>1274</v>
      </c>
      <c r="M22" s="49" t="s">
        <v>39</v>
      </c>
      <c r="N22" s="49" t="s">
        <v>39</v>
      </c>
      <c r="O22" s="49" t="s">
        <v>39</v>
      </c>
      <c r="P22" s="49" t="s">
        <v>39</v>
      </c>
    </row>
    <row r="23" spans="1:16" ht="100.5" customHeight="1" x14ac:dyDescent="0.2">
      <c r="A23" s="61" t="s">
        <v>392</v>
      </c>
      <c r="B23" s="49" t="s">
        <v>25</v>
      </c>
      <c r="C23" s="57">
        <v>45412</v>
      </c>
      <c r="D23" s="77" t="s">
        <v>35</v>
      </c>
      <c r="E23" s="33" t="s">
        <v>1275</v>
      </c>
      <c r="F23" s="53" t="s">
        <v>60</v>
      </c>
      <c r="G23" s="53" t="s">
        <v>1213</v>
      </c>
      <c r="H23" s="52" t="s">
        <v>1276</v>
      </c>
      <c r="I23" s="50" t="s">
        <v>39</v>
      </c>
      <c r="J23" s="51" t="s">
        <v>156</v>
      </c>
      <c r="K23" s="53" t="s">
        <v>1040</v>
      </c>
      <c r="L23" s="53" t="s">
        <v>1277</v>
      </c>
      <c r="M23" s="49" t="s">
        <v>39</v>
      </c>
      <c r="N23" s="49" t="s">
        <v>39</v>
      </c>
      <c r="O23" s="49" t="s">
        <v>39</v>
      </c>
      <c r="P23" s="49" t="s">
        <v>39</v>
      </c>
    </row>
    <row r="24" spans="1:16" ht="271.5" customHeight="1" x14ac:dyDescent="0.2">
      <c r="A24" s="61" t="s">
        <v>392</v>
      </c>
      <c r="B24" s="49" t="s">
        <v>25</v>
      </c>
      <c r="C24" s="57">
        <v>45421</v>
      </c>
      <c r="D24" s="77" t="s">
        <v>35</v>
      </c>
      <c r="E24" s="32" t="s">
        <v>1278</v>
      </c>
      <c r="F24" s="97" t="s">
        <v>28</v>
      </c>
      <c r="G24" s="97" t="s">
        <v>1279</v>
      </c>
      <c r="H24" s="240" t="s">
        <v>1280</v>
      </c>
      <c r="I24" s="50" t="s">
        <v>39</v>
      </c>
      <c r="J24" s="51" t="s">
        <v>355</v>
      </c>
      <c r="K24" s="50" t="s">
        <v>229</v>
      </c>
      <c r="L24" s="53" t="s">
        <v>1281</v>
      </c>
      <c r="M24" s="49" t="s">
        <v>39</v>
      </c>
      <c r="N24" s="49" t="s">
        <v>39</v>
      </c>
      <c r="O24" s="49" t="s">
        <v>39</v>
      </c>
      <c r="P24" s="49" t="s">
        <v>39</v>
      </c>
    </row>
    <row r="25" spans="1:16" ht="262.5" customHeight="1" x14ac:dyDescent="0.2">
      <c r="A25" s="61" t="s">
        <v>392</v>
      </c>
      <c r="B25" s="92" t="s">
        <v>25</v>
      </c>
      <c r="C25" s="57">
        <v>45504</v>
      </c>
      <c r="D25" s="77" t="s">
        <v>35</v>
      </c>
      <c r="E25" s="33" t="s">
        <v>1282</v>
      </c>
      <c r="F25" s="53" t="s">
        <v>37</v>
      </c>
      <c r="G25" s="53" t="s">
        <v>1223</v>
      </c>
      <c r="H25" s="55" t="s">
        <v>1283</v>
      </c>
      <c r="I25" s="50" t="s">
        <v>39</v>
      </c>
      <c r="J25" s="53" t="s">
        <v>355</v>
      </c>
      <c r="K25" s="50" t="s">
        <v>41</v>
      </c>
      <c r="L25" s="53" t="s">
        <v>1284</v>
      </c>
      <c r="M25" s="49" t="s">
        <v>39</v>
      </c>
      <c r="N25" s="92" t="s">
        <v>39</v>
      </c>
      <c r="O25" s="92" t="s">
        <v>39</v>
      </c>
      <c r="P25" s="92" t="s">
        <v>39</v>
      </c>
    </row>
    <row r="26" spans="1:16" ht="329.25" customHeight="1" x14ac:dyDescent="0.2">
      <c r="A26" s="254" t="s">
        <v>392</v>
      </c>
      <c r="B26" s="49" t="s">
        <v>25</v>
      </c>
      <c r="C26" s="57">
        <v>45586</v>
      </c>
      <c r="D26" s="77" t="s">
        <v>35</v>
      </c>
      <c r="E26" s="33" t="s">
        <v>1285</v>
      </c>
      <c r="F26" s="53" t="s">
        <v>1049</v>
      </c>
      <c r="G26" s="53" t="s">
        <v>1223</v>
      </c>
      <c r="H26" s="52" t="s">
        <v>1286</v>
      </c>
      <c r="I26" s="49" t="s">
        <v>39</v>
      </c>
      <c r="J26" s="51" t="s">
        <v>156</v>
      </c>
      <c r="K26" s="50" t="s">
        <v>1287</v>
      </c>
      <c r="L26" s="49" t="s">
        <v>39</v>
      </c>
      <c r="M26" s="49" t="s">
        <v>39</v>
      </c>
      <c r="N26" s="49" t="s">
        <v>39</v>
      </c>
      <c r="O26" s="49" t="s">
        <v>39</v>
      </c>
      <c r="P26" s="49" t="s">
        <v>39</v>
      </c>
    </row>
    <row r="27" spans="1:16" ht="288" customHeight="1" x14ac:dyDescent="0.2">
      <c r="A27" s="61" t="s">
        <v>392</v>
      </c>
      <c r="B27" s="49" t="s">
        <v>25</v>
      </c>
      <c r="C27" s="57">
        <v>45589</v>
      </c>
      <c r="D27" s="75" t="s">
        <v>35</v>
      </c>
      <c r="E27" s="33" t="s">
        <v>1947</v>
      </c>
      <c r="F27" s="53" t="s">
        <v>154</v>
      </c>
      <c r="G27" s="53" t="s">
        <v>1223</v>
      </c>
      <c r="H27" s="52" t="s">
        <v>1288</v>
      </c>
      <c r="I27" s="49" t="s">
        <v>39</v>
      </c>
      <c r="J27" s="51" t="s">
        <v>156</v>
      </c>
      <c r="K27" s="50" t="s">
        <v>41</v>
      </c>
      <c r="L27" s="53" t="s">
        <v>1289</v>
      </c>
      <c r="M27" s="49" t="s">
        <v>39</v>
      </c>
      <c r="N27" s="49" t="s">
        <v>39</v>
      </c>
      <c r="O27" s="49" t="s">
        <v>39</v>
      </c>
      <c r="P27" s="49" t="s">
        <v>39</v>
      </c>
    </row>
    <row r="28" spans="1:16" ht="144" customHeight="1" x14ac:dyDescent="0.2">
      <c r="A28" s="61" t="s">
        <v>392</v>
      </c>
      <c r="B28" s="92" t="s">
        <v>559</v>
      </c>
      <c r="C28" s="57">
        <v>45645</v>
      </c>
      <c r="D28" s="75" t="s">
        <v>35</v>
      </c>
      <c r="E28" s="81" t="s">
        <v>1948</v>
      </c>
      <c r="F28" s="53" t="s">
        <v>60</v>
      </c>
      <c r="G28" s="53" t="s">
        <v>1290</v>
      </c>
      <c r="H28" s="90" t="s">
        <v>1291</v>
      </c>
      <c r="I28" s="50" t="s">
        <v>39</v>
      </c>
      <c r="J28" s="51" t="s">
        <v>156</v>
      </c>
      <c r="K28" s="50" t="s">
        <v>1092</v>
      </c>
      <c r="L28" s="92" t="s">
        <v>1292</v>
      </c>
      <c r="M28" s="92" t="s">
        <v>39</v>
      </c>
      <c r="N28" s="92" t="s">
        <v>39</v>
      </c>
      <c r="O28" s="92" t="s">
        <v>39</v>
      </c>
      <c r="P28" s="92" t="s">
        <v>39</v>
      </c>
    </row>
    <row r="29" spans="1:16" s="230" customFormat="1" ht="225" customHeight="1" x14ac:dyDescent="0.2">
      <c r="A29" s="61" t="s">
        <v>392</v>
      </c>
      <c r="B29" s="49" t="s">
        <v>559</v>
      </c>
      <c r="C29" s="57">
        <v>45645</v>
      </c>
      <c r="D29" s="75" t="s">
        <v>35</v>
      </c>
      <c r="E29" s="312" t="s">
        <v>2002</v>
      </c>
      <c r="F29" s="53" t="s">
        <v>60</v>
      </c>
      <c r="G29" s="53" t="s">
        <v>1223</v>
      </c>
      <c r="H29" s="52" t="s">
        <v>2003</v>
      </c>
      <c r="I29" s="53" t="s">
        <v>39</v>
      </c>
      <c r="J29" s="51" t="s">
        <v>156</v>
      </c>
      <c r="K29" s="50" t="s">
        <v>909</v>
      </c>
      <c r="L29" s="53" t="s">
        <v>1950</v>
      </c>
      <c r="M29" s="49" t="s">
        <v>39</v>
      </c>
      <c r="N29" s="49" t="s">
        <v>39</v>
      </c>
      <c r="O29" s="49" t="s">
        <v>39</v>
      </c>
      <c r="P29" s="49" t="s">
        <v>39</v>
      </c>
    </row>
    <row r="30" spans="1:16" ht="180" customHeight="1" x14ac:dyDescent="0.2">
      <c r="A30" s="61" t="s">
        <v>392</v>
      </c>
      <c r="B30" s="92" t="s">
        <v>559</v>
      </c>
      <c r="C30" s="70">
        <v>45671</v>
      </c>
      <c r="D30" s="77" t="s">
        <v>35</v>
      </c>
      <c r="E30" s="33" t="s">
        <v>1295</v>
      </c>
      <c r="F30" s="53" t="s">
        <v>224</v>
      </c>
      <c r="G30" s="53" t="s">
        <v>1290</v>
      </c>
      <c r="H30" s="52" t="s">
        <v>2005</v>
      </c>
      <c r="I30" s="53" t="s">
        <v>39</v>
      </c>
      <c r="J30" s="51" t="s">
        <v>156</v>
      </c>
      <c r="K30" s="50" t="s">
        <v>415</v>
      </c>
      <c r="L30" s="92" t="s">
        <v>2006</v>
      </c>
      <c r="M30" s="92" t="s">
        <v>39</v>
      </c>
      <c r="N30" s="92" t="s">
        <v>39</v>
      </c>
      <c r="O30" s="92" t="s">
        <v>39</v>
      </c>
      <c r="P30" s="92" t="s">
        <v>39</v>
      </c>
    </row>
    <row r="31" spans="1:16" s="230" customFormat="1" ht="236.25" customHeight="1" x14ac:dyDescent="0.2">
      <c r="A31" s="61" t="s">
        <v>392</v>
      </c>
      <c r="B31" s="49" t="s">
        <v>559</v>
      </c>
      <c r="C31" s="70">
        <v>45747</v>
      </c>
      <c r="D31" s="75" t="s">
        <v>35</v>
      </c>
      <c r="E31" s="81" t="s">
        <v>1298</v>
      </c>
      <c r="F31" s="53" t="s">
        <v>1299</v>
      </c>
      <c r="G31" s="53" t="s">
        <v>1290</v>
      </c>
      <c r="H31" s="52" t="s">
        <v>2023</v>
      </c>
      <c r="I31" s="49" t="s">
        <v>595</v>
      </c>
      <c r="J31" s="51" t="s">
        <v>156</v>
      </c>
      <c r="K31" s="50" t="s">
        <v>41</v>
      </c>
      <c r="L31" s="49" t="s">
        <v>595</v>
      </c>
      <c r="M31" s="49" t="s">
        <v>595</v>
      </c>
      <c r="N31" s="49" t="s">
        <v>595</v>
      </c>
      <c r="O31" s="49" t="s">
        <v>595</v>
      </c>
      <c r="P31" s="49" t="s">
        <v>595</v>
      </c>
    </row>
    <row r="32" spans="1:16" s="230" customFormat="1" ht="220.5" customHeight="1" x14ac:dyDescent="0.2">
      <c r="A32" s="61" t="s">
        <v>392</v>
      </c>
      <c r="B32" s="49" t="s">
        <v>559</v>
      </c>
      <c r="C32" s="70">
        <v>45747</v>
      </c>
      <c r="D32" s="70" t="s">
        <v>35</v>
      </c>
      <c r="E32" s="81" t="s">
        <v>1300</v>
      </c>
      <c r="F32" s="53" t="s">
        <v>1299</v>
      </c>
      <c r="G32" s="53" t="s">
        <v>1290</v>
      </c>
      <c r="H32" s="52" t="s">
        <v>2008</v>
      </c>
      <c r="I32" s="49" t="s">
        <v>595</v>
      </c>
      <c r="J32" s="51" t="s">
        <v>156</v>
      </c>
      <c r="K32" s="50" t="s">
        <v>41</v>
      </c>
      <c r="L32" s="49" t="s">
        <v>595</v>
      </c>
      <c r="M32" s="49" t="s">
        <v>595</v>
      </c>
      <c r="N32" s="49" t="s">
        <v>595</v>
      </c>
      <c r="O32" s="49" t="s">
        <v>595</v>
      </c>
      <c r="P32" s="49" t="s">
        <v>595</v>
      </c>
    </row>
    <row r="33" spans="1:16" ht="209.25" customHeight="1" x14ac:dyDescent="0.2">
      <c r="A33" s="61" t="s">
        <v>392</v>
      </c>
      <c r="B33" s="53" t="s">
        <v>559</v>
      </c>
      <c r="C33" s="70" t="s">
        <v>595</v>
      </c>
      <c r="D33" s="75" t="s">
        <v>35</v>
      </c>
      <c r="E33" s="32" t="s">
        <v>1293</v>
      </c>
      <c r="F33" s="53" t="s">
        <v>28</v>
      </c>
      <c r="G33" s="53" t="s">
        <v>1290</v>
      </c>
      <c r="H33" s="52" t="s">
        <v>2024</v>
      </c>
      <c r="I33" s="50" t="s">
        <v>610</v>
      </c>
      <c r="J33" s="51" t="s">
        <v>156</v>
      </c>
      <c r="K33" s="50" t="s">
        <v>157</v>
      </c>
      <c r="L33" s="53" t="s">
        <v>610</v>
      </c>
      <c r="M33" s="53" t="s">
        <v>610</v>
      </c>
      <c r="N33" s="53" t="s">
        <v>610</v>
      </c>
      <c r="O33" s="53" t="s">
        <v>610</v>
      </c>
      <c r="P33" s="53" t="s">
        <v>610</v>
      </c>
    </row>
    <row r="34" spans="1:16" ht="205.5" customHeight="1" x14ac:dyDescent="0.2">
      <c r="A34" s="61" t="s">
        <v>392</v>
      </c>
      <c r="B34" s="92" t="s">
        <v>559</v>
      </c>
      <c r="C34" s="70" t="s">
        <v>595</v>
      </c>
      <c r="D34" s="88" t="s">
        <v>35</v>
      </c>
      <c r="E34" s="81" t="s">
        <v>4</v>
      </c>
      <c r="F34" s="53" t="s">
        <v>154</v>
      </c>
      <c r="G34" s="53" t="s">
        <v>1294</v>
      </c>
      <c r="H34" s="52" t="s">
        <v>2004</v>
      </c>
      <c r="I34" s="50" t="s">
        <v>595</v>
      </c>
      <c r="J34" s="51" t="s">
        <v>40</v>
      </c>
      <c r="K34" s="50" t="s">
        <v>41</v>
      </c>
      <c r="L34" s="92" t="s">
        <v>595</v>
      </c>
      <c r="M34" s="92" t="s">
        <v>595</v>
      </c>
      <c r="N34" s="92" t="s">
        <v>595</v>
      </c>
      <c r="O34" s="92" t="s">
        <v>595</v>
      </c>
      <c r="P34" s="92" t="s">
        <v>595</v>
      </c>
    </row>
    <row r="35" spans="1:16" ht="130.5" customHeight="1" x14ac:dyDescent="0.2">
      <c r="A35" s="61" t="s">
        <v>392</v>
      </c>
      <c r="B35" s="49" t="s">
        <v>559</v>
      </c>
      <c r="C35" s="70" t="s">
        <v>595</v>
      </c>
      <c r="D35" s="75" t="s">
        <v>595</v>
      </c>
      <c r="E35" s="81" t="s">
        <v>1296</v>
      </c>
      <c r="F35" s="53" t="s">
        <v>1297</v>
      </c>
      <c r="G35" s="53" t="s">
        <v>1294</v>
      </c>
      <c r="H35" s="52" t="s">
        <v>2007</v>
      </c>
      <c r="I35" s="49" t="s">
        <v>595</v>
      </c>
      <c r="J35" s="51" t="s">
        <v>156</v>
      </c>
      <c r="K35" s="50" t="s">
        <v>41</v>
      </c>
      <c r="L35" s="49" t="s">
        <v>595</v>
      </c>
      <c r="M35" s="49" t="s">
        <v>595</v>
      </c>
      <c r="N35" s="49" t="s">
        <v>595</v>
      </c>
      <c r="O35" s="49" t="s">
        <v>595</v>
      </c>
      <c r="P35" s="49" t="s">
        <v>595</v>
      </c>
    </row>
    <row r="36" spans="1:16" ht="221.25" customHeight="1" x14ac:dyDescent="0.2">
      <c r="A36" s="61" t="s">
        <v>710</v>
      </c>
      <c r="B36" s="49" t="s">
        <v>559</v>
      </c>
      <c r="C36" s="70">
        <v>45771</v>
      </c>
      <c r="D36" s="77" t="s">
        <v>35</v>
      </c>
      <c r="E36" s="32" t="s">
        <v>1301</v>
      </c>
      <c r="F36" s="53" t="s">
        <v>37</v>
      </c>
      <c r="G36" s="53" t="s">
        <v>1290</v>
      </c>
      <c r="H36" s="313" t="s">
        <v>1951</v>
      </c>
      <c r="I36" s="49" t="s">
        <v>39</v>
      </c>
      <c r="J36" s="51" t="s">
        <v>156</v>
      </c>
      <c r="K36" s="50" t="s">
        <v>909</v>
      </c>
      <c r="L36" s="92" t="s">
        <v>39</v>
      </c>
      <c r="M36" s="92" t="s">
        <v>39</v>
      </c>
      <c r="N36" s="92" t="s">
        <v>39</v>
      </c>
      <c r="O36" s="92" t="s">
        <v>39</v>
      </c>
      <c r="P36" s="92" t="s">
        <v>39</v>
      </c>
    </row>
    <row r="37" spans="1:16" ht="147" customHeight="1" x14ac:dyDescent="0.2">
      <c r="A37" s="61" t="s">
        <v>710</v>
      </c>
      <c r="B37" s="49" t="s">
        <v>559</v>
      </c>
      <c r="C37" s="70">
        <v>45789</v>
      </c>
      <c r="D37" s="75" t="s">
        <v>1952</v>
      </c>
      <c r="E37" s="33" t="s">
        <v>1302</v>
      </c>
      <c r="F37" s="53" t="s">
        <v>154</v>
      </c>
      <c r="G37" s="53" t="s">
        <v>1294</v>
      </c>
      <c r="H37" s="52" t="s">
        <v>2009</v>
      </c>
      <c r="I37" s="49" t="s">
        <v>595</v>
      </c>
      <c r="J37" s="51" t="s">
        <v>156</v>
      </c>
      <c r="K37" s="52" t="s">
        <v>229</v>
      </c>
      <c r="L37" s="49" t="s">
        <v>595</v>
      </c>
      <c r="M37" s="49" t="s">
        <v>595</v>
      </c>
      <c r="N37" s="49" t="s">
        <v>595</v>
      </c>
      <c r="O37" s="49" t="s">
        <v>595</v>
      </c>
      <c r="P37" s="49" t="s">
        <v>595</v>
      </c>
    </row>
    <row r="38" spans="1:16" ht="113.25" customHeight="1" x14ac:dyDescent="0.2">
      <c r="A38" s="61" t="s">
        <v>710</v>
      </c>
      <c r="B38" s="49" t="s">
        <v>624</v>
      </c>
      <c r="C38" s="70">
        <v>45799</v>
      </c>
      <c r="D38" s="77" t="s">
        <v>1303</v>
      </c>
      <c r="E38" s="33" t="s">
        <v>1304</v>
      </c>
      <c r="F38" s="53" t="s">
        <v>1305</v>
      </c>
      <c r="G38" s="53" t="s">
        <v>1294</v>
      </c>
      <c r="H38" s="52" t="s">
        <v>1306</v>
      </c>
      <c r="I38" s="49" t="s">
        <v>595</v>
      </c>
      <c r="J38" s="51" t="s">
        <v>156</v>
      </c>
      <c r="K38" s="52" t="s">
        <v>1307</v>
      </c>
      <c r="L38" s="49" t="s">
        <v>595</v>
      </c>
      <c r="M38" s="49" t="s">
        <v>595</v>
      </c>
      <c r="N38" s="49" t="s">
        <v>595</v>
      </c>
      <c r="O38" s="49" t="s">
        <v>595</v>
      </c>
      <c r="P38" s="49" t="s">
        <v>595</v>
      </c>
    </row>
    <row r="39" spans="1:16" ht="90" customHeight="1" x14ac:dyDescent="0.2">
      <c r="A39" s="61" t="s">
        <v>710</v>
      </c>
      <c r="B39" s="49" t="s">
        <v>559</v>
      </c>
      <c r="C39" s="70">
        <v>45805</v>
      </c>
      <c r="D39" s="75" t="s">
        <v>595</v>
      </c>
      <c r="E39" s="33" t="s">
        <v>1308</v>
      </c>
      <c r="F39" s="53" t="s">
        <v>1305</v>
      </c>
      <c r="G39" s="53" t="s">
        <v>1294</v>
      </c>
      <c r="H39" s="52" t="s">
        <v>2010</v>
      </c>
      <c r="I39" s="49" t="s">
        <v>595</v>
      </c>
      <c r="J39" s="51" t="s">
        <v>156</v>
      </c>
      <c r="K39" s="50" t="s">
        <v>41</v>
      </c>
      <c r="L39" s="49" t="s">
        <v>595</v>
      </c>
      <c r="M39" s="49" t="s">
        <v>595</v>
      </c>
      <c r="N39" s="49" t="s">
        <v>595</v>
      </c>
      <c r="O39" s="49" t="s">
        <v>595</v>
      </c>
      <c r="P39" s="49" t="s">
        <v>595</v>
      </c>
    </row>
    <row r="40" spans="1:16" ht="90" customHeight="1" x14ac:dyDescent="0.2">
      <c r="A40" s="61" t="s">
        <v>710</v>
      </c>
      <c r="B40" s="49" t="s">
        <v>559</v>
      </c>
      <c r="C40" s="70">
        <v>45805</v>
      </c>
      <c r="D40" s="75" t="s">
        <v>2011</v>
      </c>
      <c r="E40" s="270" t="s">
        <v>1309</v>
      </c>
      <c r="F40" s="53" t="s">
        <v>1305</v>
      </c>
      <c r="G40" s="53" t="s">
        <v>1294</v>
      </c>
      <c r="H40" s="52" t="s">
        <v>2010</v>
      </c>
      <c r="I40" s="49" t="s">
        <v>595</v>
      </c>
      <c r="J40" s="51" t="s">
        <v>156</v>
      </c>
      <c r="K40" s="50" t="s">
        <v>41</v>
      </c>
      <c r="L40" s="49" t="s">
        <v>595</v>
      </c>
      <c r="M40" s="49" t="s">
        <v>595</v>
      </c>
      <c r="N40" s="49" t="s">
        <v>595</v>
      </c>
      <c r="O40" s="49" t="s">
        <v>595</v>
      </c>
      <c r="P40" s="49" t="s">
        <v>595</v>
      </c>
    </row>
    <row r="41" spans="1:16" ht="102" customHeight="1" x14ac:dyDescent="0.2">
      <c r="A41" s="61" t="s">
        <v>710</v>
      </c>
      <c r="B41" s="49" t="s">
        <v>624</v>
      </c>
      <c r="C41" s="70">
        <v>45825</v>
      </c>
      <c r="D41" s="75" t="s">
        <v>1319</v>
      </c>
      <c r="E41" s="315" t="s">
        <v>1320</v>
      </c>
      <c r="F41" s="53" t="s">
        <v>1144</v>
      </c>
      <c r="G41" s="53" t="s">
        <v>1294</v>
      </c>
      <c r="H41" s="55" t="s">
        <v>1306</v>
      </c>
      <c r="I41" s="49" t="s">
        <v>595</v>
      </c>
      <c r="J41" s="51" t="s">
        <v>156</v>
      </c>
      <c r="K41" s="50" t="s">
        <v>909</v>
      </c>
      <c r="L41" s="49" t="s">
        <v>595</v>
      </c>
      <c r="M41" s="49" t="s">
        <v>595</v>
      </c>
      <c r="N41" s="49" t="s">
        <v>595</v>
      </c>
      <c r="O41" s="49" t="s">
        <v>595</v>
      </c>
      <c r="P41" s="49" t="s">
        <v>595</v>
      </c>
    </row>
    <row r="42" spans="1:16" ht="90" customHeight="1" x14ac:dyDescent="0.2">
      <c r="A42" s="61" t="s">
        <v>710</v>
      </c>
      <c r="B42" s="49" t="s">
        <v>624</v>
      </c>
      <c r="C42" s="70">
        <v>45831</v>
      </c>
      <c r="D42" s="75" t="s">
        <v>1310</v>
      </c>
      <c r="E42" s="314" t="s">
        <v>1311</v>
      </c>
      <c r="F42" s="97" t="s">
        <v>1049</v>
      </c>
      <c r="G42" s="97" t="s">
        <v>1223</v>
      </c>
      <c r="H42" s="52" t="s">
        <v>1312</v>
      </c>
      <c r="I42" s="49" t="s">
        <v>595</v>
      </c>
      <c r="J42" s="51" t="s">
        <v>206</v>
      </c>
      <c r="K42" s="50" t="s">
        <v>1217</v>
      </c>
      <c r="L42" s="49" t="s">
        <v>595</v>
      </c>
      <c r="M42" s="49" t="s">
        <v>595</v>
      </c>
      <c r="N42" s="49" t="s">
        <v>595</v>
      </c>
      <c r="O42" s="49" t="s">
        <v>595</v>
      </c>
      <c r="P42" s="49" t="s">
        <v>595</v>
      </c>
    </row>
    <row r="43" spans="1:16" ht="84.75" customHeight="1" x14ac:dyDescent="0.2">
      <c r="A43" s="61" t="s">
        <v>710</v>
      </c>
      <c r="B43" s="49" t="s">
        <v>624</v>
      </c>
      <c r="C43" s="70">
        <v>45855</v>
      </c>
      <c r="D43" s="75" t="s">
        <v>1313</v>
      </c>
      <c r="E43" s="32" t="s">
        <v>1314</v>
      </c>
      <c r="F43" s="97" t="s">
        <v>1297</v>
      </c>
      <c r="G43" s="97" t="s">
        <v>1223</v>
      </c>
      <c r="H43" s="87" t="s">
        <v>1315</v>
      </c>
      <c r="I43" s="49" t="s">
        <v>595</v>
      </c>
      <c r="J43" s="51" t="s">
        <v>156</v>
      </c>
      <c r="K43" s="50" t="s">
        <v>41</v>
      </c>
      <c r="L43" s="49" t="s">
        <v>595</v>
      </c>
      <c r="M43" s="49" t="s">
        <v>595</v>
      </c>
      <c r="N43" s="49" t="s">
        <v>595</v>
      </c>
      <c r="O43" s="49" t="s">
        <v>595</v>
      </c>
      <c r="P43" s="49" t="s">
        <v>595</v>
      </c>
    </row>
    <row r="44" spans="1:16" s="230" customFormat="1" ht="75" customHeight="1" x14ac:dyDescent="0.2">
      <c r="A44" s="61" t="s">
        <v>710</v>
      </c>
      <c r="B44" s="49" t="s">
        <v>624</v>
      </c>
      <c r="C44" s="70">
        <v>45896</v>
      </c>
      <c r="D44" s="75" t="s">
        <v>1316</v>
      </c>
      <c r="E44" s="33" t="s">
        <v>1317</v>
      </c>
      <c r="F44" s="53" t="s">
        <v>1305</v>
      </c>
      <c r="G44" s="53" t="s">
        <v>1294</v>
      </c>
      <c r="H44" s="52" t="s">
        <v>1318</v>
      </c>
      <c r="I44" s="49" t="s">
        <v>595</v>
      </c>
      <c r="J44" s="51" t="s">
        <v>156</v>
      </c>
      <c r="K44" s="52" t="s">
        <v>1307</v>
      </c>
      <c r="L44" s="49" t="s">
        <v>595</v>
      </c>
      <c r="M44" s="49" t="s">
        <v>595</v>
      </c>
      <c r="N44" s="49" t="s">
        <v>595</v>
      </c>
      <c r="O44" s="49" t="s">
        <v>595</v>
      </c>
      <c r="P44" s="49" t="s">
        <v>595</v>
      </c>
    </row>
    <row r="45" spans="1:16" ht="102" customHeight="1" x14ac:dyDescent="0.2">
      <c r="A45" s="61" t="s">
        <v>710</v>
      </c>
      <c r="B45" s="49" t="s">
        <v>559</v>
      </c>
      <c r="C45" s="70">
        <v>46042</v>
      </c>
      <c r="D45" s="75" t="s">
        <v>595</v>
      </c>
      <c r="E45" s="32" t="s">
        <v>1321</v>
      </c>
      <c r="F45" s="97" t="s">
        <v>154</v>
      </c>
      <c r="G45" s="97" t="s">
        <v>1223</v>
      </c>
      <c r="H45" s="255" t="s">
        <v>2012</v>
      </c>
      <c r="I45" s="49" t="s">
        <v>595</v>
      </c>
      <c r="J45" s="51" t="s">
        <v>156</v>
      </c>
      <c r="K45" s="50" t="s">
        <v>1202</v>
      </c>
      <c r="L45" s="49" t="s">
        <v>595</v>
      </c>
      <c r="M45" s="49" t="s">
        <v>595</v>
      </c>
      <c r="N45" s="49" t="s">
        <v>595</v>
      </c>
      <c r="O45" s="49" t="s">
        <v>595</v>
      </c>
      <c r="P45" s="49" t="s">
        <v>595</v>
      </c>
    </row>
    <row r="46" spans="1:16" ht="102" customHeight="1" x14ac:dyDescent="0.2">
      <c r="A46" s="61" t="s">
        <v>710</v>
      </c>
      <c r="B46" s="49" t="s">
        <v>559</v>
      </c>
      <c r="C46" s="70">
        <v>46044</v>
      </c>
      <c r="D46" s="75" t="s">
        <v>1322</v>
      </c>
      <c r="E46" s="32" t="s">
        <v>1323</v>
      </c>
      <c r="F46" s="97" t="s">
        <v>1297</v>
      </c>
      <c r="G46" s="97" t="s">
        <v>1223</v>
      </c>
      <c r="H46" s="87" t="s">
        <v>2013</v>
      </c>
      <c r="I46" s="49" t="s">
        <v>595</v>
      </c>
      <c r="J46" s="51" t="s">
        <v>156</v>
      </c>
      <c r="K46" s="50" t="s">
        <v>41</v>
      </c>
      <c r="L46" s="49" t="s">
        <v>595</v>
      </c>
      <c r="M46" s="49" t="s">
        <v>595</v>
      </c>
      <c r="N46" s="49" t="s">
        <v>595</v>
      </c>
      <c r="O46" s="49" t="s">
        <v>595</v>
      </c>
      <c r="P46" s="49" t="s">
        <v>595</v>
      </c>
    </row>
    <row r="47" spans="1:16" ht="81.75" customHeight="1" x14ac:dyDescent="0.2">
      <c r="A47" s="61" t="s">
        <v>595</v>
      </c>
      <c r="B47" s="49" t="s">
        <v>624</v>
      </c>
      <c r="C47" s="70" t="s">
        <v>595</v>
      </c>
      <c r="D47" s="46" t="s">
        <v>595</v>
      </c>
      <c r="E47" s="32" t="s">
        <v>1324</v>
      </c>
      <c r="F47" s="97" t="s">
        <v>28</v>
      </c>
      <c r="G47" s="97" t="s">
        <v>1213</v>
      </c>
      <c r="H47" s="55" t="s">
        <v>604</v>
      </c>
      <c r="I47" s="50" t="s">
        <v>595</v>
      </c>
      <c r="J47" s="50" t="s">
        <v>156</v>
      </c>
      <c r="K47" s="53" t="s">
        <v>157</v>
      </c>
      <c r="L47" s="49" t="s">
        <v>595</v>
      </c>
      <c r="M47" s="49" t="s">
        <v>595</v>
      </c>
      <c r="N47" s="49" t="s">
        <v>595</v>
      </c>
      <c r="O47" s="49" t="s">
        <v>595</v>
      </c>
      <c r="P47" s="49" t="s">
        <v>595</v>
      </c>
    </row>
    <row r="48" spans="1:16" ht="60" customHeight="1" x14ac:dyDescent="0.2">
      <c r="A48" s="61" t="s">
        <v>595</v>
      </c>
      <c r="B48" s="49" t="s">
        <v>624</v>
      </c>
      <c r="C48" s="70" t="s">
        <v>595</v>
      </c>
      <c r="D48" s="75" t="s">
        <v>938</v>
      </c>
      <c r="E48" s="32" t="s">
        <v>1325</v>
      </c>
      <c r="F48" s="53" t="s">
        <v>1299</v>
      </c>
      <c r="G48" s="53" t="s">
        <v>1210</v>
      </c>
      <c r="H48" s="52" t="s">
        <v>1326</v>
      </c>
      <c r="I48" s="50" t="s">
        <v>938</v>
      </c>
      <c r="J48" s="51" t="s">
        <v>31</v>
      </c>
      <c r="K48" s="50" t="s">
        <v>31</v>
      </c>
      <c r="L48" s="49" t="s">
        <v>938</v>
      </c>
      <c r="M48" s="49" t="s">
        <v>938</v>
      </c>
      <c r="N48" s="49" t="s">
        <v>938</v>
      </c>
      <c r="O48" s="49" t="s">
        <v>938</v>
      </c>
      <c r="P48" s="49" t="s">
        <v>938</v>
      </c>
    </row>
    <row r="49" spans="1:16" ht="65.25" customHeight="1" x14ac:dyDescent="0.2">
      <c r="A49" s="95" t="s">
        <v>595</v>
      </c>
      <c r="B49" s="49" t="s">
        <v>624</v>
      </c>
      <c r="C49" s="79" t="s">
        <v>595</v>
      </c>
      <c r="D49" s="89" t="s">
        <v>938</v>
      </c>
      <c r="E49" s="96" t="s">
        <v>1327</v>
      </c>
      <c r="F49" s="98" t="s">
        <v>595</v>
      </c>
      <c r="G49" s="86" t="s">
        <v>1210</v>
      </c>
      <c r="H49" s="52" t="s">
        <v>1326</v>
      </c>
      <c r="I49" s="50" t="s">
        <v>938</v>
      </c>
      <c r="J49" s="51" t="s">
        <v>31</v>
      </c>
      <c r="K49" s="50" t="s">
        <v>31</v>
      </c>
      <c r="L49" s="49" t="s">
        <v>938</v>
      </c>
      <c r="M49" s="49" t="s">
        <v>938</v>
      </c>
      <c r="N49" s="49" t="s">
        <v>938</v>
      </c>
      <c r="O49" s="49" t="s">
        <v>938</v>
      </c>
      <c r="P49" s="49" t="s">
        <v>938</v>
      </c>
    </row>
    <row r="50" spans="1:16" ht="64.5" customHeight="1" x14ac:dyDescent="0.2">
      <c r="A50" s="61" t="s">
        <v>595</v>
      </c>
      <c r="B50" s="49" t="s">
        <v>624</v>
      </c>
      <c r="C50" s="70" t="s">
        <v>595</v>
      </c>
      <c r="D50" s="77" t="s">
        <v>938</v>
      </c>
      <c r="E50" s="33" t="s">
        <v>1328</v>
      </c>
      <c r="F50" s="53" t="s">
        <v>154</v>
      </c>
      <c r="G50" s="53" t="s">
        <v>1329</v>
      </c>
      <c r="H50" s="87" t="s">
        <v>1330</v>
      </c>
      <c r="I50" s="50" t="s">
        <v>938</v>
      </c>
      <c r="J50" s="51" t="s">
        <v>31</v>
      </c>
      <c r="K50" s="50" t="s">
        <v>31</v>
      </c>
      <c r="L50" s="49" t="s">
        <v>938</v>
      </c>
      <c r="M50" s="49" t="s">
        <v>938</v>
      </c>
      <c r="N50" s="49" t="s">
        <v>938</v>
      </c>
      <c r="O50" s="49" t="s">
        <v>938</v>
      </c>
      <c r="P50" s="49" t="s">
        <v>938</v>
      </c>
    </row>
    <row r="51" spans="1:16" ht="102" customHeight="1" x14ac:dyDescent="0.2">
      <c r="A51" s="61" t="s">
        <v>595</v>
      </c>
      <c r="B51" s="49" t="s">
        <v>624</v>
      </c>
      <c r="C51" s="70" t="s">
        <v>595</v>
      </c>
      <c r="D51" s="75" t="s">
        <v>938</v>
      </c>
      <c r="E51" s="32" t="s">
        <v>1331</v>
      </c>
      <c r="F51" s="53" t="s">
        <v>1074</v>
      </c>
      <c r="G51" s="53" t="s">
        <v>1210</v>
      </c>
      <c r="H51" s="52" t="s">
        <v>1332</v>
      </c>
      <c r="I51" s="50" t="s">
        <v>938</v>
      </c>
      <c r="J51" s="51" t="s">
        <v>31</v>
      </c>
      <c r="K51" s="50" t="s">
        <v>31</v>
      </c>
      <c r="L51" s="49" t="s">
        <v>938</v>
      </c>
      <c r="M51" s="49" t="s">
        <v>938</v>
      </c>
      <c r="N51" s="49" t="s">
        <v>938</v>
      </c>
      <c r="O51" s="49" t="s">
        <v>938</v>
      </c>
      <c r="P51" s="49" t="s">
        <v>938</v>
      </c>
    </row>
    <row r="52" spans="1:16" ht="90.6" customHeight="1" x14ac:dyDescent="0.2">
      <c r="A52" s="61" t="s">
        <v>595</v>
      </c>
      <c r="B52" s="49" t="s">
        <v>624</v>
      </c>
      <c r="C52" s="68" t="s">
        <v>595</v>
      </c>
      <c r="D52" s="183" t="s">
        <v>938</v>
      </c>
      <c r="E52" s="32" t="s">
        <v>1333</v>
      </c>
      <c r="F52" s="53" t="s">
        <v>1144</v>
      </c>
      <c r="G52" s="53" t="s">
        <v>1210</v>
      </c>
      <c r="H52" s="52" t="s">
        <v>1334</v>
      </c>
      <c r="I52" s="50" t="s">
        <v>938</v>
      </c>
      <c r="J52" s="51" t="s">
        <v>31</v>
      </c>
      <c r="K52" s="50" t="s">
        <v>31</v>
      </c>
      <c r="L52" s="49" t="s">
        <v>938</v>
      </c>
      <c r="M52" s="49" t="s">
        <v>938</v>
      </c>
      <c r="N52" s="49" t="s">
        <v>938</v>
      </c>
      <c r="O52" s="49" t="s">
        <v>938</v>
      </c>
      <c r="P52" s="49" t="s">
        <v>938</v>
      </c>
    </row>
  </sheetData>
  <sheetProtection autoFilter="0"/>
  <autoFilter ref="A1:P55" xr:uid="{73AA9A74-D429-4686-B596-F4EEA4A5901F}"/>
  <sortState xmlns:xlrd2="http://schemas.microsoft.com/office/spreadsheetml/2017/richdata2" ref="A1:P53">
    <sortCondition ref="C2:C53"/>
  </sortState>
  <mergeCells count="1">
    <mergeCell ref="Q16:T16"/>
  </mergeCells>
  <dataValidations count="5">
    <dataValidation type="list" allowBlank="1" showInputMessage="1" showErrorMessage="1" sqref="J15 J3:J13 J1 L51:P51 J45:J52 J17:J44" xr:uid="{94021A6E-D03B-4B3E-B1B1-BF3B1EB31929}">
      <formula1>comms</formula1>
    </dataValidation>
    <dataValidation type="list" allowBlank="1" showInputMessage="1" showErrorMessage="1" sqref="I3:I10 I1 I45:I52 I12:I44" xr:uid="{715501A5-4209-49C4-B9CF-8F23624F4865}">
      <formula1>Potential_cost_impact</formula1>
    </dataValidation>
    <dataValidation type="list" allowBlank="1" showInputMessage="1" showErrorMessage="1" promptTitle="Insert commissioner" sqref="J9:J15 J3:J7 J1 L51:P51 J45:J52 J17:J44" xr:uid="{D673AC0A-07D1-499E-8446-58A205D78FC8}">
      <formula1>comms</formula1>
    </dataValidation>
    <dataValidation type="list" allowBlank="1" showInputMessage="1" showErrorMessage="1" sqref="K3:K15 K1 K45:K52 K17:K44" xr:uid="{A2073D65-33D3-4EE0-BAEE-95EFED42DCB9}">
      <formula1>Providelist</formula1>
    </dataValidation>
    <dataValidation type="list" allowBlank="1" showInputMessage="1" showErrorMessage="1" sqref="G45:G52 G1:G44" xr:uid="{F4531C4A-7F15-4B0C-AFB6-2CF056C60623}">
      <formula1>Typeofguidance</formula1>
    </dataValidation>
  </dataValidations>
  <hyperlinks>
    <hyperlink ref="E8" r:id="rId1" xr:uid="{8E71956B-E1C3-42C6-9479-48BC54C0ECC0}"/>
    <hyperlink ref="E6" r:id="rId2" xr:uid="{271EC60E-7AFC-4F77-9BD3-D0E32AD6DE76}"/>
    <hyperlink ref="E51" r:id="rId3" xr:uid="{7FB29964-7E4B-48BA-8A19-F5F454CAB7D6}"/>
    <hyperlink ref="E52" r:id="rId4" xr:uid="{645A1701-31C3-4087-B9A0-7D433047F3CD}"/>
    <hyperlink ref="E2" r:id="rId5" display="AposHealth for osteoarthritis (OA) of the knee (GID-MT570) [MTG76]" xr:uid="{3E96D327-635A-4A0D-AE70-FA7126DB768D}"/>
    <hyperlink ref="E12" r:id="rId6" display="KardiaMobile 6L for measuring cardiac QT interval in people having antipsychotic medication: early value assessment [GID-DG10048]" xr:uid="{E1A663BB-8968-4595-823F-F79B6D16054D}"/>
    <hyperlink ref="E10" r:id="rId7" xr:uid="{F7C37E06-6C4A-4665-9E63-709FE985204D}"/>
    <hyperlink ref="E7" r:id="rId8" xr:uid="{0070B9A5-4A27-4616-85D7-95CA74F97A63}"/>
    <hyperlink ref="E25" r:id="rId9" xr:uid="{70D4B63D-F5EC-4136-9688-C82C52F5A4B5}"/>
    <hyperlink ref="E22" r:id="rId10" xr:uid="{DE805658-BACC-4356-AAD5-71F37E125C85}"/>
    <hyperlink ref="E5" r:id="rId11" xr:uid="{40ACCEEE-AB86-45F0-8C2B-64762BE8639A}"/>
    <hyperlink ref="E4" r:id="rId12" xr:uid="{7B1DED29-0293-4CD6-9A03-A1820F7F21E7}"/>
    <hyperlink ref="E14" r:id="rId13" display="Artificial intelligence-derived software to analyse chest X-rays for suspected lung cancer in primary care referrals: early value assessment [GID-HTE10018]" xr:uid="{8FE87B8B-1407-4442-8AE3-7BAD2283AEC5}"/>
    <hyperlink ref="E50" r:id="rId14" xr:uid="{A568B7CA-67A2-4A07-9CAF-FAB7799F5CE1}"/>
    <hyperlink ref="E24" r:id="rId15" display="Tumour profiling tests to guide adjuvant chemotherapy decisions in lymph node positive early breast cancer [GID-DG10075] (DG58)" xr:uid="{9D8364C9-B478-415B-82DB-1EF471AADDAC}"/>
    <hyperlink ref="E16" r:id="rId16" xr:uid="{6E7AB9FE-3FE3-48FF-AEC2-4593F81B2DD9}"/>
    <hyperlink ref="E47" r:id="rId17" xr:uid="{82C5EC79-6DBA-4B41-AEE8-FD285B7AD9FD}"/>
    <hyperlink ref="E13" r:id="rId18" display="Artificial intelligence technologies to aid auto-contouring for radiotherapy treatment planning: early value assessment [GID-HTE10015]" xr:uid="{9706338D-9DA1-4EB2-B266-D1417B9ADFCE}"/>
    <hyperlink ref="E48" r:id="rId19" xr:uid="{406C9D9F-74BA-4C77-9DBF-A6BAF4080446}"/>
    <hyperlink ref="E49" r:id="rId20" xr:uid="{3BF097C3-4DD6-41F3-BDA8-5820460AC006}"/>
    <hyperlink ref="E15" r:id="rId21" xr:uid="{CF4E58DE-1D57-4688-BBAD-E6E16E5D0859}"/>
    <hyperlink ref="E9" r:id="rId22" xr:uid="{34481ACF-4A3B-48DE-8997-DAE868ADEF9C}"/>
    <hyperlink ref="E29" r:id="rId23" display="Home-testing devices for diagnosing obstructive sleep apnoea hypopnoea syndrome [GID-DG10074](DG62)" xr:uid="{F844753D-D070-474E-8A9D-4CF6AD424A03}"/>
    <hyperlink ref="E11" r:id="rId24" xr:uid="{BE9AF31D-DDD4-4A52-8A4C-1ADAE02F0983}"/>
    <hyperlink ref="E23" r:id="rId25" xr:uid="{B18EFB85-8143-43A3-BA11-FD68E0850DF5}"/>
    <hyperlink ref="E20" r:id="rId26" xr:uid="{7F0BE8CC-0720-47B5-AC55-1915E3B74317}"/>
    <hyperlink ref="E21" r:id="rId27" xr:uid="{BF93FCC0-6CA0-4F5C-BB1E-AC39B4544308}"/>
    <hyperlink ref="E17" r:id="rId28" xr:uid="{DE6252D0-D018-414C-9DD4-AE43C374AA8C}"/>
    <hyperlink ref="E27" r:id="rId29" xr:uid="{D36EACB3-144A-4B4B-ACCF-7C97A1428A60}"/>
    <hyperlink ref="E34" r:id="rId30" display="Transcatheter aortic valve implants for people with aortic stenosis: Late stage assessment" xr:uid="{0BDB2376-8CEC-4DB5-910B-E625096A6DFC}"/>
    <hyperlink ref="E26" r:id="rId31" xr:uid="{66F79761-C915-4EF4-9045-62EF5164D618}"/>
    <hyperlink ref="E28" r:id="rId32" xr:uid="{3CD5930D-8C8B-4DB1-8D88-931484959A91}"/>
    <hyperlink ref="E36" r:id="rId33" xr:uid="{8DB6393F-7837-4778-ACEA-90CB2EF39B5F}"/>
    <hyperlink ref="E19" r:id="rId34" xr:uid="{0AFD86A1-99E6-448D-A116-7782E722A6F7}"/>
    <hyperlink ref="E18" r:id="rId35" xr:uid="{9A4D9D33-E674-4A4A-B3D4-955F21ED73AE}"/>
    <hyperlink ref="E35" r:id="rId36" xr:uid="{492D1391-A4E7-4C0B-9322-6D7921F1B864}"/>
    <hyperlink ref="E31" r:id="rId37" display="Robot-assisted surgery for orthopaedic procedures: early value assessment " xr:uid="{83343053-5B5A-484C-8FD7-EE8A26614C40}"/>
    <hyperlink ref="E32" r:id="rId38" xr:uid="{76FD7DEB-868C-4D7F-877B-882BCEDA9AD0}"/>
    <hyperlink ref="E38" r:id="rId39" xr:uid="{0D1A8250-2F3B-4F9C-AD14-368542D970B6}"/>
    <hyperlink ref="E33" r:id="rId40" xr:uid="{2A4A4B3E-061E-4A40-BCB1-5EAA79B04F4F}"/>
    <hyperlink ref="E37" r:id="rId41" display="Drug eluting stents for treating coronary heart disease: late stage assessment" xr:uid="{A96AD563-1053-46C6-A281-5297740C02A5}"/>
    <hyperlink ref="E41" r:id="rId42" xr:uid="{A731EF18-59E9-4139-BDC2-12D52147BDDD}"/>
    <hyperlink ref="E44" r:id="rId43" xr:uid="{53E2CECA-02B4-4F42-A0F4-6C024FF1D6B1}"/>
    <hyperlink ref="E30" r:id="rId44" xr:uid="{0DF560F4-A03A-441B-B8A0-39FE37C5CF46}"/>
    <hyperlink ref="E39" r:id="rId45" display="Bed frames for patient care and recovery in acute clinical settings: late stage assessment (provisional title) [GID-HTE10050]" xr:uid="{CBE5DF64-F40B-4534-A756-622EE1600559}"/>
    <hyperlink ref="E3" r:id="rId46" xr:uid="{136B8F54-C1C1-4DAF-83E0-924784BA48FA}"/>
    <hyperlink ref="E43" r:id="rId47" xr:uid="{79470FF8-A428-498D-B15E-BC05295018F0}"/>
    <hyperlink ref="E46" r:id="rId48" xr:uid="{076729C6-EB54-4D42-B9E4-A63EBD87CD6F}"/>
    <hyperlink ref="E40" r:id="rId49" display=" Slide sheets for repositioning or moving a person on or from a bed: Late Stage Assessment | Guidance | NICE" xr:uid="{138E938E-D5E7-4CA6-9D92-8F14F7D827B0}"/>
    <hyperlink ref="E42" r:id="rId50" xr:uid="{4A182F48-8251-488F-990C-23CC46190214}"/>
    <hyperlink ref="E45" r:id="rId51" xr:uid="{A041D2AE-6297-4C12-8456-DAEE0A2B4E27}"/>
  </hyperlinks>
  <pageMargins left="0.7" right="0.7" top="0.75" bottom="0.75" header="0.3" footer="0.3"/>
  <pageSetup paperSize="9" orientation="portrait" r:id="rId52"/>
  <extLst>
    <ext xmlns:x14="http://schemas.microsoft.com/office/spreadsheetml/2009/9/main" uri="{CCE6A557-97BC-4b89-ADB6-D9C93CAAB3DF}">
      <x14:dataValidations xmlns:xm="http://schemas.microsoft.com/office/excel/2006/main" count="2">
        <x14:dataValidation type="list" allowBlank="1" showInputMessage="1" showErrorMessage="1" xr:uid="{15DF28AF-238C-4419-BE56-9544BAD5C7F1}">
          <x14:formula1>
            <xm:f>Lists!$B$5:$B$48</xm:f>
          </x14:formula1>
          <xm:sqref>F1 F45:F52 F3:F44</xm:sqref>
        </x14:dataValidation>
        <x14:dataValidation type="list" allowBlank="1" showInputMessage="1" showErrorMessage="1" xr:uid="{3BB7DD62-B8EF-43D4-9417-574CFD380FFE}">
          <x14:formula1>
            <xm:f>Lists!$L$5:$L$7</xm:f>
          </x14:formula1>
          <xm:sqref>B45:B52 B2:B44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61C6-741B-4B1A-8271-9882A1E244AF}">
  <dimension ref="A1:H91"/>
  <sheetViews>
    <sheetView zoomScale="90" zoomScaleNormal="90" workbookViewId="0">
      <pane ySplit="1" topLeftCell="A2" activePane="bottomLeft" state="frozen"/>
      <selection pane="bottomLeft" activeCell="J88" sqref="J88"/>
    </sheetView>
  </sheetViews>
  <sheetFormatPr defaultColWidth="9.42578125" defaultRowHeight="59.1" customHeight="1" x14ac:dyDescent="0.25"/>
  <cols>
    <col min="1" max="1" width="15.5703125" style="104" customWidth="1"/>
    <col min="2" max="2" width="13.5703125" style="110" customWidth="1"/>
    <col min="3" max="3" width="19.42578125" style="105" customWidth="1"/>
    <col min="4" max="4" width="14.42578125" style="59" customWidth="1"/>
    <col min="5" max="5" width="45.5703125" style="132" customWidth="1"/>
    <col min="6" max="6" width="25.42578125" style="43" customWidth="1"/>
    <col min="7" max="7" width="115.85546875" style="132" customWidth="1"/>
    <col min="8" max="16384" width="9.42578125" style="43"/>
  </cols>
  <sheetData>
    <row r="1" spans="1:7" s="31" customFormat="1" ht="93.75" customHeight="1" x14ac:dyDescent="0.25">
      <c r="A1" s="30" t="s">
        <v>5</v>
      </c>
      <c r="B1" s="30" t="s">
        <v>7</v>
      </c>
      <c r="C1" s="30" t="s">
        <v>1021</v>
      </c>
      <c r="D1" s="30" t="s">
        <v>1335</v>
      </c>
      <c r="E1" s="30" t="s">
        <v>10</v>
      </c>
      <c r="F1" s="30" t="s">
        <v>1022</v>
      </c>
      <c r="G1" s="107" t="s">
        <v>1336</v>
      </c>
    </row>
    <row r="2" spans="1:7" ht="59.1" customHeight="1" x14ac:dyDescent="0.2">
      <c r="A2" s="195" t="s">
        <v>1337</v>
      </c>
      <c r="B2" s="159">
        <v>44671</v>
      </c>
      <c r="C2" s="113" t="s">
        <v>35</v>
      </c>
      <c r="D2" s="114" t="s">
        <v>1338</v>
      </c>
      <c r="E2" s="130" t="s">
        <v>1339</v>
      </c>
      <c r="F2" s="126" t="s">
        <v>1340</v>
      </c>
      <c r="G2" s="133" t="s">
        <v>1341</v>
      </c>
    </row>
    <row r="3" spans="1:7" ht="59.1" customHeight="1" x14ac:dyDescent="0.2">
      <c r="A3" s="65" t="s">
        <v>1337</v>
      </c>
      <c r="B3" s="160">
        <v>44678</v>
      </c>
      <c r="C3" s="113" t="s">
        <v>35</v>
      </c>
      <c r="D3" s="115" t="s">
        <v>1342</v>
      </c>
      <c r="E3" s="131" t="s">
        <v>1343</v>
      </c>
      <c r="F3" s="127" t="s">
        <v>1344</v>
      </c>
      <c r="G3" s="133" t="s">
        <v>1345</v>
      </c>
    </row>
    <row r="4" spans="1:7" ht="60" x14ac:dyDescent="0.2">
      <c r="A4" s="161" t="s">
        <v>1337</v>
      </c>
      <c r="B4" s="160">
        <v>44699</v>
      </c>
      <c r="C4" s="113" t="s">
        <v>35</v>
      </c>
      <c r="D4" s="115" t="s">
        <v>1346</v>
      </c>
      <c r="E4" s="131" t="s">
        <v>1347</v>
      </c>
      <c r="F4" s="127" t="s">
        <v>1348</v>
      </c>
      <c r="G4" s="134" t="s">
        <v>1349</v>
      </c>
    </row>
    <row r="5" spans="1:7" ht="59.1" customHeight="1" x14ac:dyDescent="0.2">
      <c r="A5" s="161" t="s">
        <v>1337</v>
      </c>
      <c r="B5" s="160">
        <v>44706</v>
      </c>
      <c r="C5" s="113" t="s">
        <v>35</v>
      </c>
      <c r="D5" s="115" t="s">
        <v>1350</v>
      </c>
      <c r="E5" s="131" t="s">
        <v>1351</v>
      </c>
      <c r="F5" s="127" t="s">
        <v>1348</v>
      </c>
      <c r="G5" s="133" t="s">
        <v>1352</v>
      </c>
    </row>
    <row r="6" spans="1:7" ht="59.1" customHeight="1" x14ac:dyDescent="0.2">
      <c r="A6" s="161" t="s">
        <v>1337</v>
      </c>
      <c r="B6" s="160">
        <v>44706</v>
      </c>
      <c r="C6" s="113" t="s">
        <v>35</v>
      </c>
      <c r="D6" s="115" t="s">
        <v>1353</v>
      </c>
      <c r="E6" s="131" t="s">
        <v>1354</v>
      </c>
      <c r="F6" s="127" t="s">
        <v>1340</v>
      </c>
      <c r="G6" s="133" t="s">
        <v>1355</v>
      </c>
    </row>
    <row r="7" spans="1:7" ht="59.1" customHeight="1" x14ac:dyDescent="0.2">
      <c r="A7" s="65" t="s">
        <v>1337</v>
      </c>
      <c r="B7" s="159">
        <v>44713</v>
      </c>
      <c r="C7" s="177" t="s">
        <v>35</v>
      </c>
      <c r="D7" s="191" t="s">
        <v>1356</v>
      </c>
      <c r="E7" s="39" t="s">
        <v>1357</v>
      </c>
      <c r="F7" s="186" t="s">
        <v>1340</v>
      </c>
      <c r="G7" s="82" t="s">
        <v>1358</v>
      </c>
    </row>
    <row r="8" spans="1:7" ht="59.1" customHeight="1" x14ac:dyDescent="0.2">
      <c r="A8" s="65" t="s">
        <v>1337</v>
      </c>
      <c r="B8" s="159">
        <v>44741</v>
      </c>
      <c r="C8" s="113" t="s">
        <v>35</v>
      </c>
      <c r="D8" s="115" t="s">
        <v>1359</v>
      </c>
      <c r="E8" s="131" t="s">
        <v>1360</v>
      </c>
      <c r="F8" s="127" t="s">
        <v>1340</v>
      </c>
      <c r="G8" s="134" t="s">
        <v>1361</v>
      </c>
    </row>
    <row r="9" spans="1:7" ht="59.1" customHeight="1" x14ac:dyDescent="0.2">
      <c r="A9" s="161" t="s">
        <v>1337</v>
      </c>
      <c r="B9" s="160">
        <v>44741</v>
      </c>
      <c r="C9" s="113" t="s">
        <v>35</v>
      </c>
      <c r="D9" s="115" t="s">
        <v>1362</v>
      </c>
      <c r="E9" s="131" t="s">
        <v>1363</v>
      </c>
      <c r="F9" s="127" t="s">
        <v>359</v>
      </c>
      <c r="G9" s="133" t="s">
        <v>1364</v>
      </c>
    </row>
    <row r="10" spans="1:7" ht="59.1" customHeight="1" x14ac:dyDescent="0.2">
      <c r="A10" s="161" t="s">
        <v>1337</v>
      </c>
      <c r="B10" s="160">
        <v>44769</v>
      </c>
      <c r="C10" s="113" t="s">
        <v>35</v>
      </c>
      <c r="D10" s="115" t="s">
        <v>1365</v>
      </c>
      <c r="E10" s="131" t="s">
        <v>1366</v>
      </c>
      <c r="F10" s="127" t="s">
        <v>1367</v>
      </c>
      <c r="G10" s="133" t="s">
        <v>1368</v>
      </c>
    </row>
    <row r="11" spans="1:7" ht="59.1" customHeight="1" x14ac:dyDescent="0.2">
      <c r="A11" s="161" t="s">
        <v>1337</v>
      </c>
      <c r="B11" s="160">
        <v>44769</v>
      </c>
      <c r="C11" s="113" t="s">
        <v>35</v>
      </c>
      <c r="D11" s="115" t="s">
        <v>1369</v>
      </c>
      <c r="E11" s="131" t="s">
        <v>1370</v>
      </c>
      <c r="F11" s="127" t="s">
        <v>1367</v>
      </c>
      <c r="G11" s="133" t="s">
        <v>1371</v>
      </c>
    </row>
    <row r="12" spans="1:7" ht="59.1" customHeight="1" x14ac:dyDescent="0.2">
      <c r="A12" s="161" t="s">
        <v>1337</v>
      </c>
      <c r="B12" s="160">
        <v>44776</v>
      </c>
      <c r="C12" s="113" t="s">
        <v>35</v>
      </c>
      <c r="D12" s="115" t="s">
        <v>1372</v>
      </c>
      <c r="E12" s="131" t="s">
        <v>1373</v>
      </c>
      <c r="F12" s="127" t="s">
        <v>1367</v>
      </c>
      <c r="G12" s="134" t="s">
        <v>1374</v>
      </c>
    </row>
    <row r="13" spans="1:7" ht="59.1" customHeight="1" x14ac:dyDescent="0.2">
      <c r="A13" s="161" t="s">
        <v>1337</v>
      </c>
      <c r="B13" s="160">
        <v>44776</v>
      </c>
      <c r="C13" s="113" t="s">
        <v>35</v>
      </c>
      <c r="D13" s="115" t="s">
        <v>1375</v>
      </c>
      <c r="E13" s="131" t="s">
        <v>1376</v>
      </c>
      <c r="F13" s="127" t="s">
        <v>1348</v>
      </c>
      <c r="G13" s="134" t="s">
        <v>1377</v>
      </c>
    </row>
    <row r="14" spans="1:7" ht="59.1" customHeight="1" x14ac:dyDescent="0.2">
      <c r="A14" s="161" t="s">
        <v>1337</v>
      </c>
      <c r="B14" s="160">
        <v>44797</v>
      </c>
      <c r="C14" s="113" t="s">
        <v>35</v>
      </c>
      <c r="D14" s="115" t="s">
        <v>1378</v>
      </c>
      <c r="E14" s="131" t="s">
        <v>1379</v>
      </c>
      <c r="F14" s="127" t="s">
        <v>1340</v>
      </c>
      <c r="G14" s="133" t="s">
        <v>1380</v>
      </c>
    </row>
    <row r="15" spans="1:7" ht="59.1" customHeight="1" x14ac:dyDescent="0.2">
      <c r="A15" s="161" t="s">
        <v>1337</v>
      </c>
      <c r="B15" s="160">
        <v>44797</v>
      </c>
      <c r="C15" s="113" t="s">
        <v>35</v>
      </c>
      <c r="D15" s="115" t="s">
        <v>1381</v>
      </c>
      <c r="E15" s="131" t="s">
        <v>1382</v>
      </c>
      <c r="F15" s="127" t="s">
        <v>1144</v>
      </c>
      <c r="G15" s="133" t="s">
        <v>1383</v>
      </c>
    </row>
    <row r="16" spans="1:7" ht="59.1" customHeight="1" x14ac:dyDescent="0.2">
      <c r="A16" s="161" t="s">
        <v>1337</v>
      </c>
      <c r="B16" s="160">
        <v>44797</v>
      </c>
      <c r="C16" s="113" t="s">
        <v>35</v>
      </c>
      <c r="D16" s="115" t="s">
        <v>1384</v>
      </c>
      <c r="E16" s="131" t="s">
        <v>1385</v>
      </c>
      <c r="F16" s="127" t="s">
        <v>1348</v>
      </c>
      <c r="G16" s="133" t="s">
        <v>1386</v>
      </c>
    </row>
    <row r="17" spans="1:7" ht="59.1" customHeight="1" x14ac:dyDescent="0.2">
      <c r="A17" s="161" t="s">
        <v>1337</v>
      </c>
      <c r="B17" s="160">
        <v>44825</v>
      </c>
      <c r="C17" s="113" t="s">
        <v>35</v>
      </c>
      <c r="D17" s="115" t="s">
        <v>1387</v>
      </c>
      <c r="E17" s="131" t="s">
        <v>1388</v>
      </c>
      <c r="F17" s="127" t="s">
        <v>1144</v>
      </c>
      <c r="G17" s="134" t="s">
        <v>1389</v>
      </c>
    </row>
    <row r="18" spans="1:7" ht="59.1" customHeight="1" x14ac:dyDescent="0.2">
      <c r="A18" s="161" t="s">
        <v>1337</v>
      </c>
      <c r="B18" s="160">
        <v>44825</v>
      </c>
      <c r="C18" s="113" t="s">
        <v>35</v>
      </c>
      <c r="D18" s="115" t="s">
        <v>1390</v>
      </c>
      <c r="E18" s="131" t="s">
        <v>1391</v>
      </c>
      <c r="F18" s="127" t="s">
        <v>500</v>
      </c>
      <c r="G18" s="134" t="s">
        <v>1392</v>
      </c>
    </row>
    <row r="19" spans="1:7" ht="59.1" customHeight="1" x14ac:dyDescent="0.2">
      <c r="A19" s="161" t="s">
        <v>1337</v>
      </c>
      <c r="B19" s="160">
        <v>44826</v>
      </c>
      <c r="C19" s="113" t="s">
        <v>35</v>
      </c>
      <c r="D19" s="115" t="s">
        <v>1393</v>
      </c>
      <c r="E19" s="131" t="s">
        <v>1394</v>
      </c>
      <c r="F19" s="127" t="s">
        <v>37</v>
      </c>
      <c r="G19" s="133" t="s">
        <v>1395</v>
      </c>
    </row>
    <row r="20" spans="1:7" ht="59.1" customHeight="1" x14ac:dyDescent="0.2">
      <c r="A20" s="161" t="s">
        <v>1337</v>
      </c>
      <c r="B20" s="160">
        <v>44860</v>
      </c>
      <c r="C20" s="113" t="s">
        <v>35</v>
      </c>
      <c r="D20" s="115" t="s">
        <v>1396</v>
      </c>
      <c r="E20" s="131" t="s">
        <v>1397</v>
      </c>
      <c r="F20" s="127" t="s">
        <v>37</v>
      </c>
      <c r="G20" s="135" t="s">
        <v>1398</v>
      </c>
    </row>
    <row r="21" spans="1:7" ht="59.1" customHeight="1" x14ac:dyDescent="0.2">
      <c r="A21" s="161" t="s">
        <v>1337</v>
      </c>
      <c r="B21" s="160">
        <v>44860</v>
      </c>
      <c r="C21" s="113" t="s">
        <v>35</v>
      </c>
      <c r="D21" s="115" t="s">
        <v>1399</v>
      </c>
      <c r="E21" s="131" t="s">
        <v>1400</v>
      </c>
      <c r="F21" s="127" t="s">
        <v>359</v>
      </c>
      <c r="G21" s="134" t="s">
        <v>1401</v>
      </c>
    </row>
    <row r="22" spans="1:7" ht="59.1" customHeight="1" x14ac:dyDescent="0.2">
      <c r="A22" s="161" t="s">
        <v>1337</v>
      </c>
      <c r="B22" s="160">
        <v>44874</v>
      </c>
      <c r="C22" s="113" t="s">
        <v>35</v>
      </c>
      <c r="D22" s="115" t="s">
        <v>1402</v>
      </c>
      <c r="E22" s="131" t="s">
        <v>1403</v>
      </c>
      <c r="F22" s="127" t="s">
        <v>1340</v>
      </c>
      <c r="G22" s="133" t="s">
        <v>1404</v>
      </c>
    </row>
    <row r="23" spans="1:7" ht="59.1" customHeight="1" x14ac:dyDescent="0.2">
      <c r="A23" s="161" t="s">
        <v>1337</v>
      </c>
      <c r="B23" s="160">
        <v>44881</v>
      </c>
      <c r="C23" s="113" t="s">
        <v>35</v>
      </c>
      <c r="D23" s="115" t="s">
        <v>1405</v>
      </c>
      <c r="E23" s="131" t="s">
        <v>1406</v>
      </c>
      <c r="F23" s="127" t="s">
        <v>1407</v>
      </c>
      <c r="G23" s="134" t="s">
        <v>1408</v>
      </c>
    </row>
    <row r="24" spans="1:7" ht="59.1" customHeight="1" x14ac:dyDescent="0.2">
      <c r="A24" s="161" t="s">
        <v>1337</v>
      </c>
      <c r="B24" s="160">
        <v>44881</v>
      </c>
      <c r="C24" s="113" t="s">
        <v>35</v>
      </c>
      <c r="D24" s="115" t="s">
        <v>1409</v>
      </c>
      <c r="E24" s="131" t="s">
        <v>1410</v>
      </c>
      <c r="F24" s="127" t="s">
        <v>1067</v>
      </c>
      <c r="G24" s="134" t="s">
        <v>1411</v>
      </c>
    </row>
    <row r="25" spans="1:7" ht="59.1" customHeight="1" x14ac:dyDescent="0.2">
      <c r="A25" s="161" t="s">
        <v>1337</v>
      </c>
      <c r="B25" s="160">
        <v>44887</v>
      </c>
      <c r="C25" s="113" t="s">
        <v>35</v>
      </c>
      <c r="D25" s="115" t="s">
        <v>1412</v>
      </c>
      <c r="E25" s="131" t="s">
        <v>1413</v>
      </c>
      <c r="F25" s="127" t="s">
        <v>359</v>
      </c>
      <c r="G25" s="133" t="s">
        <v>1414</v>
      </c>
    </row>
    <row r="26" spans="1:7" ht="59.1" customHeight="1" x14ac:dyDescent="0.2">
      <c r="A26" s="161" t="s">
        <v>1337</v>
      </c>
      <c r="B26" s="160">
        <v>44888</v>
      </c>
      <c r="C26" s="113" t="s">
        <v>35</v>
      </c>
      <c r="D26" s="115" t="s">
        <v>1415</v>
      </c>
      <c r="E26" s="131" t="s">
        <v>1416</v>
      </c>
      <c r="F26" s="127" t="s">
        <v>105</v>
      </c>
      <c r="G26" s="134" t="s">
        <v>1417</v>
      </c>
    </row>
    <row r="27" spans="1:7" ht="59.1" customHeight="1" x14ac:dyDescent="0.2">
      <c r="A27" s="161" t="s">
        <v>1337</v>
      </c>
      <c r="B27" s="160">
        <v>44930</v>
      </c>
      <c r="C27" s="113" t="s">
        <v>35</v>
      </c>
      <c r="D27" s="115" t="s">
        <v>1418</v>
      </c>
      <c r="E27" s="131" t="s">
        <v>1419</v>
      </c>
      <c r="F27" s="127" t="s">
        <v>37</v>
      </c>
      <c r="G27" s="134" t="s">
        <v>1420</v>
      </c>
    </row>
    <row r="28" spans="1:7" ht="59.1" customHeight="1" x14ac:dyDescent="0.2">
      <c r="A28" s="161" t="s">
        <v>1337</v>
      </c>
      <c r="B28" s="160">
        <v>44937</v>
      </c>
      <c r="C28" s="113" t="s">
        <v>35</v>
      </c>
      <c r="D28" s="115" t="s">
        <v>1421</v>
      </c>
      <c r="E28" s="131" t="s">
        <v>1422</v>
      </c>
      <c r="F28" s="127" t="s">
        <v>1423</v>
      </c>
      <c r="G28" s="133" t="s">
        <v>1424</v>
      </c>
    </row>
    <row r="29" spans="1:7" ht="59.1" customHeight="1" x14ac:dyDescent="0.2">
      <c r="A29" s="161" t="s">
        <v>1337</v>
      </c>
      <c r="B29" s="160">
        <v>44937</v>
      </c>
      <c r="C29" s="113" t="s">
        <v>35</v>
      </c>
      <c r="D29" s="115" t="s">
        <v>1425</v>
      </c>
      <c r="E29" s="131" t="s">
        <v>1426</v>
      </c>
      <c r="F29" s="127" t="s">
        <v>105</v>
      </c>
      <c r="G29" s="134" t="s">
        <v>1427</v>
      </c>
    </row>
    <row r="30" spans="1:7" ht="59.1" customHeight="1" x14ac:dyDescent="0.2">
      <c r="A30" s="161" t="s">
        <v>1337</v>
      </c>
      <c r="B30" s="160">
        <v>44943</v>
      </c>
      <c r="C30" s="113" t="s">
        <v>35</v>
      </c>
      <c r="D30" s="115" t="s">
        <v>1428</v>
      </c>
      <c r="E30" s="131" t="s">
        <v>1429</v>
      </c>
      <c r="F30" s="127" t="s">
        <v>359</v>
      </c>
      <c r="G30" s="134" t="s">
        <v>1430</v>
      </c>
    </row>
    <row r="31" spans="1:7" ht="59.1" customHeight="1" x14ac:dyDescent="0.2">
      <c r="A31" s="161" t="s">
        <v>1337</v>
      </c>
      <c r="B31" s="160">
        <v>44964</v>
      </c>
      <c r="C31" s="113" t="s">
        <v>35</v>
      </c>
      <c r="D31" s="115" t="s">
        <v>1431</v>
      </c>
      <c r="E31" s="131" t="s">
        <v>1432</v>
      </c>
      <c r="F31" s="127" t="s">
        <v>105</v>
      </c>
      <c r="G31" s="133" t="s">
        <v>1433</v>
      </c>
    </row>
    <row r="32" spans="1:7" ht="59.1" customHeight="1" x14ac:dyDescent="0.2">
      <c r="A32" s="162" t="s">
        <v>1337</v>
      </c>
      <c r="B32" s="163">
        <v>44964</v>
      </c>
      <c r="C32" s="123" t="s">
        <v>35</v>
      </c>
      <c r="D32" s="148" t="s">
        <v>1434</v>
      </c>
      <c r="E32" s="138" t="s">
        <v>1435</v>
      </c>
      <c r="F32" s="153" t="s">
        <v>98</v>
      </c>
      <c r="G32" s="82" t="s">
        <v>1436</v>
      </c>
    </row>
    <row r="33" spans="1:7" ht="59.1" customHeight="1" x14ac:dyDescent="0.2">
      <c r="A33" s="161" t="s">
        <v>1337</v>
      </c>
      <c r="B33" s="160">
        <v>44986</v>
      </c>
      <c r="C33" s="113" t="s">
        <v>35</v>
      </c>
      <c r="D33" s="115" t="s">
        <v>1437</v>
      </c>
      <c r="E33" s="131" t="s">
        <v>1438</v>
      </c>
      <c r="F33" s="127" t="s">
        <v>105</v>
      </c>
      <c r="G33" s="133" t="s">
        <v>1439</v>
      </c>
    </row>
    <row r="34" spans="1:7" ht="59.1" customHeight="1" x14ac:dyDescent="0.2">
      <c r="A34" s="161" t="s">
        <v>1337</v>
      </c>
      <c r="B34" s="160">
        <v>44986</v>
      </c>
      <c r="C34" s="113" t="s">
        <v>35</v>
      </c>
      <c r="D34" s="115" t="s">
        <v>1440</v>
      </c>
      <c r="E34" s="131" t="s">
        <v>1441</v>
      </c>
      <c r="F34" s="127" t="s">
        <v>1367</v>
      </c>
      <c r="G34" s="134" t="s">
        <v>1442</v>
      </c>
    </row>
    <row r="35" spans="1:7" ht="59.1" customHeight="1" x14ac:dyDescent="0.2">
      <c r="A35" s="161" t="s">
        <v>24</v>
      </c>
      <c r="B35" s="160">
        <v>45021</v>
      </c>
      <c r="C35" s="113" t="s">
        <v>35</v>
      </c>
      <c r="D35" s="115" t="s">
        <v>1443</v>
      </c>
      <c r="E35" s="131" t="s">
        <v>1444</v>
      </c>
      <c r="F35" s="127" t="s">
        <v>1445</v>
      </c>
      <c r="G35" s="134" t="s">
        <v>1446</v>
      </c>
    </row>
    <row r="36" spans="1:7" ht="59.1" customHeight="1" x14ac:dyDescent="0.2">
      <c r="A36" s="161" t="s">
        <v>24</v>
      </c>
      <c r="B36" s="160">
        <v>45021</v>
      </c>
      <c r="C36" s="113" t="s">
        <v>35</v>
      </c>
      <c r="D36" s="115" t="s">
        <v>1447</v>
      </c>
      <c r="E36" s="131" t="s">
        <v>1448</v>
      </c>
      <c r="F36" s="127" t="s">
        <v>98</v>
      </c>
      <c r="G36" s="134" t="s">
        <v>1449</v>
      </c>
    </row>
    <row r="37" spans="1:7" ht="59.1" customHeight="1" x14ac:dyDescent="0.2">
      <c r="A37" s="161" t="s">
        <v>24</v>
      </c>
      <c r="B37" s="160">
        <v>45021</v>
      </c>
      <c r="C37" s="113" t="s">
        <v>35</v>
      </c>
      <c r="D37" s="115" t="s">
        <v>1450</v>
      </c>
      <c r="E37" s="131" t="s">
        <v>1451</v>
      </c>
      <c r="F37" s="127" t="s">
        <v>500</v>
      </c>
      <c r="G37" s="133" t="s">
        <v>1452</v>
      </c>
    </row>
    <row r="38" spans="1:7" ht="59.1" customHeight="1" x14ac:dyDescent="0.2">
      <c r="A38" s="161" t="s">
        <v>24</v>
      </c>
      <c r="B38" s="160">
        <v>45021</v>
      </c>
      <c r="C38" s="113" t="s">
        <v>35</v>
      </c>
      <c r="D38" s="115" t="s">
        <v>1453</v>
      </c>
      <c r="E38" s="131" t="s">
        <v>1454</v>
      </c>
      <c r="F38" s="127" t="s">
        <v>1455</v>
      </c>
      <c r="G38" s="134" t="s">
        <v>1456</v>
      </c>
    </row>
    <row r="39" spans="1:7" ht="59.1" customHeight="1" x14ac:dyDescent="0.2">
      <c r="A39" s="161" t="s">
        <v>24</v>
      </c>
      <c r="B39" s="160">
        <v>45021</v>
      </c>
      <c r="C39" s="113" t="s">
        <v>35</v>
      </c>
      <c r="D39" s="115" t="s">
        <v>1457</v>
      </c>
      <c r="E39" s="131" t="s">
        <v>1458</v>
      </c>
      <c r="F39" s="127" t="s">
        <v>1455</v>
      </c>
      <c r="G39" s="136" t="s">
        <v>1459</v>
      </c>
    </row>
    <row r="40" spans="1:7" ht="59.1" customHeight="1" x14ac:dyDescent="0.2">
      <c r="A40" s="161" t="s">
        <v>24</v>
      </c>
      <c r="B40" s="160">
        <v>45035</v>
      </c>
      <c r="C40" s="113" t="s">
        <v>35</v>
      </c>
      <c r="D40" s="115" t="s">
        <v>1460</v>
      </c>
      <c r="E40" s="131" t="s">
        <v>1461</v>
      </c>
      <c r="F40" s="127" t="s">
        <v>60</v>
      </c>
      <c r="G40" s="133" t="s">
        <v>1462</v>
      </c>
    </row>
    <row r="41" spans="1:7" ht="59.1" customHeight="1" x14ac:dyDescent="0.2">
      <c r="A41" s="161" t="s">
        <v>24</v>
      </c>
      <c r="B41" s="160">
        <v>45035</v>
      </c>
      <c r="C41" s="113" t="s">
        <v>35</v>
      </c>
      <c r="D41" s="115" t="s">
        <v>1463</v>
      </c>
      <c r="E41" s="131" t="s">
        <v>1464</v>
      </c>
      <c r="F41" s="127" t="s">
        <v>105</v>
      </c>
      <c r="G41" s="134" t="s">
        <v>1465</v>
      </c>
    </row>
    <row r="42" spans="1:7" ht="59.1" customHeight="1" x14ac:dyDescent="0.2">
      <c r="A42" s="161" t="s">
        <v>24</v>
      </c>
      <c r="B42" s="160">
        <v>45070</v>
      </c>
      <c r="C42" s="113" t="s">
        <v>35</v>
      </c>
      <c r="D42" s="115" t="s">
        <v>1466</v>
      </c>
      <c r="E42" s="131" t="s">
        <v>1467</v>
      </c>
      <c r="F42" s="127" t="s">
        <v>1468</v>
      </c>
      <c r="G42" s="134" t="s">
        <v>1469</v>
      </c>
    </row>
    <row r="43" spans="1:7" ht="59.1" customHeight="1" x14ac:dyDescent="0.2">
      <c r="A43" s="161" t="s">
        <v>24</v>
      </c>
      <c r="B43" s="160">
        <v>45083</v>
      </c>
      <c r="C43" s="113" t="s">
        <v>35</v>
      </c>
      <c r="D43" s="115" t="s">
        <v>1470</v>
      </c>
      <c r="E43" s="131" t="s">
        <v>1471</v>
      </c>
      <c r="F43" s="127" t="s">
        <v>1472</v>
      </c>
      <c r="G43" s="134" t="s">
        <v>1473</v>
      </c>
    </row>
    <row r="44" spans="1:7" ht="59.1" customHeight="1" x14ac:dyDescent="0.2">
      <c r="A44" s="161" t="s">
        <v>24</v>
      </c>
      <c r="B44" s="160">
        <v>45083</v>
      </c>
      <c r="C44" s="113" t="s">
        <v>35</v>
      </c>
      <c r="D44" s="202" t="s">
        <v>1474</v>
      </c>
      <c r="E44" s="131" t="s">
        <v>1475</v>
      </c>
      <c r="F44" s="127" t="s">
        <v>1476</v>
      </c>
      <c r="G44" s="134" t="s">
        <v>1477</v>
      </c>
    </row>
    <row r="45" spans="1:7" ht="59.1" customHeight="1" x14ac:dyDescent="0.2">
      <c r="A45" s="161" t="s">
        <v>24</v>
      </c>
      <c r="B45" s="160">
        <v>45083</v>
      </c>
      <c r="C45" s="113" t="s">
        <v>35</v>
      </c>
      <c r="D45" s="115" t="s">
        <v>1478</v>
      </c>
      <c r="E45" s="131" t="s">
        <v>1479</v>
      </c>
      <c r="F45" s="127" t="s">
        <v>1340</v>
      </c>
      <c r="G45" s="133" t="s">
        <v>1480</v>
      </c>
    </row>
    <row r="46" spans="1:7" ht="59.1" customHeight="1" x14ac:dyDescent="0.2">
      <c r="A46" s="161" t="s">
        <v>24</v>
      </c>
      <c r="B46" s="160">
        <v>45105</v>
      </c>
      <c r="C46" s="116" t="s">
        <v>35</v>
      </c>
      <c r="D46" s="129" t="s">
        <v>1481</v>
      </c>
      <c r="E46" s="149" t="s">
        <v>1482</v>
      </c>
      <c r="F46" s="102" t="s">
        <v>1144</v>
      </c>
      <c r="G46" s="55" t="s">
        <v>1483</v>
      </c>
    </row>
    <row r="47" spans="1:7" ht="59.1" customHeight="1" x14ac:dyDescent="0.2">
      <c r="A47" s="161" t="s">
        <v>24</v>
      </c>
      <c r="B47" s="160">
        <v>45105</v>
      </c>
      <c r="C47" s="116" t="s">
        <v>35</v>
      </c>
      <c r="D47" s="145" t="s">
        <v>1484</v>
      </c>
      <c r="E47" s="131" t="s">
        <v>1485</v>
      </c>
      <c r="F47" s="127" t="s">
        <v>1340</v>
      </c>
      <c r="G47" s="137" t="s">
        <v>1486</v>
      </c>
    </row>
    <row r="48" spans="1:7" ht="59.1" customHeight="1" x14ac:dyDescent="0.2">
      <c r="A48" s="161" t="s">
        <v>24</v>
      </c>
      <c r="B48" s="164">
        <v>45126</v>
      </c>
      <c r="C48" s="118" t="s">
        <v>35</v>
      </c>
      <c r="D48" s="119" t="s">
        <v>1487</v>
      </c>
      <c r="E48" s="138" t="s">
        <v>1488</v>
      </c>
      <c r="F48" s="100" t="s">
        <v>98</v>
      </c>
      <c r="G48" s="213" t="s">
        <v>1489</v>
      </c>
    </row>
    <row r="49" spans="1:7" ht="59.1" customHeight="1" x14ac:dyDescent="0.2">
      <c r="A49" s="165" t="s">
        <v>24</v>
      </c>
      <c r="B49" s="166">
        <v>45147</v>
      </c>
      <c r="C49" s="120" t="s">
        <v>35</v>
      </c>
      <c r="D49" s="119" t="s">
        <v>1490</v>
      </c>
      <c r="E49" s="138" t="s">
        <v>1491</v>
      </c>
      <c r="F49" s="128" t="s">
        <v>1367</v>
      </c>
      <c r="G49" s="82" t="s">
        <v>1492</v>
      </c>
    </row>
    <row r="50" spans="1:7" ht="59.1" customHeight="1" x14ac:dyDescent="0.2">
      <c r="A50" s="65" t="s">
        <v>24</v>
      </c>
      <c r="B50" s="166">
        <v>45183</v>
      </c>
      <c r="C50" s="67" t="s">
        <v>35</v>
      </c>
      <c r="D50" s="145" t="s">
        <v>1493</v>
      </c>
      <c r="E50" s="39" t="s">
        <v>1494</v>
      </c>
      <c r="F50" s="49" t="s">
        <v>1144</v>
      </c>
      <c r="G50" s="55" t="s">
        <v>1495</v>
      </c>
    </row>
    <row r="51" spans="1:7" ht="59.1" customHeight="1" x14ac:dyDescent="0.2">
      <c r="A51" s="168" t="s">
        <v>24</v>
      </c>
      <c r="B51" s="166">
        <v>45183</v>
      </c>
      <c r="C51" s="121" t="s">
        <v>35</v>
      </c>
      <c r="D51" s="119" t="s">
        <v>1496</v>
      </c>
      <c r="E51" s="140" t="s">
        <v>1497</v>
      </c>
      <c r="F51" s="154" t="s">
        <v>1407</v>
      </c>
      <c r="G51" s="255" t="s">
        <v>1498</v>
      </c>
    </row>
    <row r="52" spans="1:7" ht="59.1" customHeight="1" x14ac:dyDescent="0.2">
      <c r="A52" s="65" t="s">
        <v>24</v>
      </c>
      <c r="B52" s="159">
        <v>45190</v>
      </c>
      <c r="C52" s="177" t="s">
        <v>35</v>
      </c>
      <c r="D52" s="117" t="s">
        <v>1499</v>
      </c>
      <c r="E52" s="169" t="s">
        <v>1500</v>
      </c>
      <c r="F52" s="100" t="s">
        <v>500</v>
      </c>
      <c r="G52" s="135" t="s">
        <v>1501</v>
      </c>
    </row>
    <row r="53" spans="1:7" ht="59.1" customHeight="1" x14ac:dyDescent="0.2">
      <c r="A53" s="167" t="s">
        <v>24</v>
      </c>
      <c r="B53" s="174">
        <v>45217</v>
      </c>
      <c r="C53" s="122" t="s">
        <v>35</v>
      </c>
      <c r="D53" s="200" t="s">
        <v>1502</v>
      </c>
      <c r="E53" s="175" t="s">
        <v>1503</v>
      </c>
      <c r="F53" s="208" t="s">
        <v>1348</v>
      </c>
      <c r="G53" s="212" t="s">
        <v>1504</v>
      </c>
    </row>
    <row r="54" spans="1:7" ht="59.1" customHeight="1" x14ac:dyDescent="0.2">
      <c r="A54" s="162" t="s">
        <v>24</v>
      </c>
      <c r="B54" s="173">
        <v>45224</v>
      </c>
      <c r="C54" s="121" t="s">
        <v>35</v>
      </c>
      <c r="D54" s="129" t="s">
        <v>1505</v>
      </c>
      <c r="E54" s="139" t="s">
        <v>1506</v>
      </c>
      <c r="F54" s="155" t="s">
        <v>500</v>
      </c>
      <c r="G54" s="91" t="s">
        <v>1507</v>
      </c>
    </row>
    <row r="55" spans="1:7" ht="64.5" customHeight="1" x14ac:dyDescent="0.2">
      <c r="A55" s="162" t="s">
        <v>24</v>
      </c>
      <c r="B55" s="173">
        <v>45245</v>
      </c>
      <c r="C55" s="125" t="s">
        <v>35</v>
      </c>
      <c r="D55" s="117" t="s">
        <v>1508</v>
      </c>
      <c r="E55" s="138" t="s">
        <v>1509</v>
      </c>
      <c r="F55" s="128" t="s">
        <v>1340</v>
      </c>
      <c r="G55" s="55" t="s">
        <v>1510</v>
      </c>
    </row>
    <row r="56" spans="1:7" ht="59.1" customHeight="1" x14ac:dyDescent="0.2">
      <c r="A56" s="162" t="s">
        <v>24</v>
      </c>
      <c r="B56" s="173">
        <v>45245</v>
      </c>
      <c r="C56" s="147" t="s">
        <v>35</v>
      </c>
      <c r="D56" s="124" t="s">
        <v>1511</v>
      </c>
      <c r="E56" s="140" t="s">
        <v>1512</v>
      </c>
      <c r="F56" s="154" t="s">
        <v>60</v>
      </c>
      <c r="G56" s="55" t="s">
        <v>1513</v>
      </c>
    </row>
    <row r="57" spans="1:7" ht="59.1" customHeight="1" x14ac:dyDescent="0.2">
      <c r="A57" s="197" t="s">
        <v>24</v>
      </c>
      <c r="B57" s="173">
        <v>45252</v>
      </c>
      <c r="C57" s="147" t="s">
        <v>35</v>
      </c>
      <c r="D57" s="124" t="s">
        <v>1514</v>
      </c>
      <c r="E57" s="138" t="s">
        <v>1515</v>
      </c>
      <c r="F57" s="209" t="s">
        <v>1348</v>
      </c>
      <c r="G57" s="55" t="s">
        <v>1516</v>
      </c>
    </row>
    <row r="58" spans="1:7" ht="59.1" customHeight="1" x14ac:dyDescent="0.2">
      <c r="A58" s="168" t="s">
        <v>24</v>
      </c>
      <c r="B58" s="166">
        <v>45259</v>
      </c>
      <c r="C58" s="121" t="s">
        <v>35</v>
      </c>
      <c r="D58" s="228" t="s">
        <v>1517</v>
      </c>
      <c r="E58" s="39" t="s">
        <v>1518</v>
      </c>
      <c r="F58" s="207" t="s">
        <v>1348</v>
      </c>
      <c r="G58" s="55" t="s">
        <v>1519</v>
      </c>
    </row>
    <row r="59" spans="1:7" ht="59.1" customHeight="1" x14ac:dyDescent="0.2">
      <c r="A59" s="168" t="s">
        <v>24</v>
      </c>
      <c r="B59" s="166">
        <v>45274</v>
      </c>
      <c r="C59" s="121" t="s">
        <v>35</v>
      </c>
      <c r="D59" s="190" t="s">
        <v>1520</v>
      </c>
      <c r="E59" s="181" t="s">
        <v>1521</v>
      </c>
      <c r="F59" s="229" t="s">
        <v>1522</v>
      </c>
      <c r="G59" s="55" t="s">
        <v>1523</v>
      </c>
    </row>
    <row r="60" spans="1:7" s="185" customFormat="1" ht="59.1" customHeight="1" x14ac:dyDescent="0.2">
      <c r="A60" s="168" t="s">
        <v>24</v>
      </c>
      <c r="B60" s="166">
        <v>45294</v>
      </c>
      <c r="C60" s="199" t="s">
        <v>35</v>
      </c>
      <c r="D60" s="145" t="s">
        <v>1524</v>
      </c>
      <c r="E60" s="181" t="s">
        <v>1525</v>
      </c>
      <c r="F60" s="80" t="s">
        <v>1367</v>
      </c>
      <c r="G60" s="55" t="s">
        <v>1526</v>
      </c>
    </row>
    <row r="61" spans="1:7" ht="59.1" customHeight="1" x14ac:dyDescent="0.2">
      <c r="A61" s="65" t="s">
        <v>24</v>
      </c>
      <c r="B61" s="174">
        <v>45314</v>
      </c>
      <c r="C61" s="144" t="s">
        <v>35</v>
      </c>
      <c r="D61" s="203" t="s">
        <v>1527</v>
      </c>
      <c r="E61" s="205" t="s">
        <v>1528</v>
      </c>
      <c r="F61" s="49" t="s">
        <v>37</v>
      </c>
      <c r="G61" s="55" t="s">
        <v>1529</v>
      </c>
    </row>
    <row r="62" spans="1:7" ht="45" customHeight="1" x14ac:dyDescent="0.2">
      <c r="A62" s="65" t="s">
        <v>24</v>
      </c>
      <c r="B62" s="159">
        <v>45314</v>
      </c>
      <c r="C62" s="144" t="s">
        <v>35</v>
      </c>
      <c r="D62" s="194" t="s">
        <v>1530</v>
      </c>
      <c r="E62" s="204" t="s">
        <v>1531</v>
      </c>
      <c r="F62" s="49" t="s">
        <v>154</v>
      </c>
      <c r="G62" s="55" t="s">
        <v>1532</v>
      </c>
    </row>
    <row r="63" spans="1:7" s="185" customFormat="1" ht="59.1" customHeight="1" x14ac:dyDescent="0.2">
      <c r="A63" s="65" t="s">
        <v>24</v>
      </c>
      <c r="B63" s="166">
        <v>45344</v>
      </c>
      <c r="C63" s="144" t="s">
        <v>35</v>
      </c>
      <c r="D63" s="192" t="s">
        <v>1533</v>
      </c>
      <c r="E63" s="39" t="s">
        <v>1534</v>
      </c>
      <c r="F63" s="186" t="s">
        <v>1535</v>
      </c>
      <c r="G63" s="55" t="s">
        <v>1536</v>
      </c>
    </row>
    <row r="64" spans="1:7" ht="59.1" customHeight="1" x14ac:dyDescent="0.2">
      <c r="A64" s="65" t="s">
        <v>24</v>
      </c>
      <c r="B64" s="159">
        <v>45384</v>
      </c>
      <c r="C64" s="144" t="s">
        <v>35</v>
      </c>
      <c r="D64" s="145" t="s">
        <v>1537</v>
      </c>
      <c r="E64" s="39" t="s">
        <v>1538</v>
      </c>
      <c r="F64" s="49" t="s">
        <v>1539</v>
      </c>
      <c r="G64" s="55" t="s">
        <v>1540</v>
      </c>
    </row>
    <row r="65" spans="1:8" ht="59.1" customHeight="1" x14ac:dyDescent="0.2">
      <c r="A65" s="65" t="s">
        <v>392</v>
      </c>
      <c r="B65" s="159">
        <v>45398</v>
      </c>
      <c r="C65" s="144" t="s">
        <v>35</v>
      </c>
      <c r="D65" s="145" t="s">
        <v>1541</v>
      </c>
      <c r="E65" s="39" t="s">
        <v>1542</v>
      </c>
      <c r="F65" s="49" t="s">
        <v>1344</v>
      </c>
      <c r="G65" s="55" t="s">
        <v>1543</v>
      </c>
    </row>
    <row r="66" spans="1:8" ht="75" x14ac:dyDescent="0.2">
      <c r="A66" s="231" t="s">
        <v>392</v>
      </c>
      <c r="B66" s="174">
        <v>45428</v>
      </c>
      <c r="C66" s="232" t="s">
        <v>35</v>
      </c>
      <c r="D66" s="129" t="s">
        <v>1544</v>
      </c>
      <c r="E66" s="139" t="s">
        <v>1545</v>
      </c>
      <c r="F66" s="210" t="s">
        <v>1546</v>
      </c>
      <c r="G66" s="233" t="s">
        <v>1547</v>
      </c>
    </row>
    <row r="67" spans="1:8" ht="59.1" customHeight="1" x14ac:dyDescent="0.2">
      <c r="A67" s="65" t="s">
        <v>392</v>
      </c>
      <c r="B67" s="159">
        <v>45428</v>
      </c>
      <c r="C67" s="144" t="s">
        <v>35</v>
      </c>
      <c r="D67" s="191" t="s">
        <v>1548</v>
      </c>
      <c r="E67" s="39" t="s">
        <v>1549</v>
      </c>
      <c r="F67" s="49" t="s">
        <v>253</v>
      </c>
      <c r="G67" s="55" t="s">
        <v>1550</v>
      </c>
    </row>
    <row r="68" spans="1:8" ht="90" x14ac:dyDescent="0.2">
      <c r="A68" s="162" t="s">
        <v>392</v>
      </c>
      <c r="B68" s="173">
        <v>45428</v>
      </c>
      <c r="C68" s="125" t="s">
        <v>35</v>
      </c>
      <c r="D68" s="117" t="s">
        <v>1551</v>
      </c>
      <c r="E68" s="138" t="s">
        <v>1552</v>
      </c>
      <c r="F68" s="100" t="s">
        <v>1546</v>
      </c>
      <c r="G68" s="211" t="s">
        <v>1553</v>
      </c>
    </row>
    <row r="69" spans="1:8" ht="66.75" customHeight="1" x14ac:dyDescent="0.2">
      <c r="A69" s="161" t="s">
        <v>392</v>
      </c>
      <c r="B69" s="160">
        <v>45463</v>
      </c>
      <c r="C69" s="189" t="s">
        <v>35</v>
      </c>
      <c r="D69" s="190" t="s">
        <v>1554</v>
      </c>
      <c r="E69" s="131" t="s">
        <v>1555</v>
      </c>
      <c r="F69" s="150" t="s">
        <v>1340</v>
      </c>
      <c r="G69" s="137" t="s">
        <v>1556</v>
      </c>
    </row>
    <row r="70" spans="1:8" ht="63.6" customHeight="1" x14ac:dyDescent="0.2">
      <c r="A70" s="235" t="s">
        <v>392</v>
      </c>
      <c r="B70" s="159">
        <v>45525</v>
      </c>
      <c r="C70" s="144" t="s">
        <v>35</v>
      </c>
      <c r="D70" s="234" t="s">
        <v>1557</v>
      </c>
      <c r="E70" s="138" t="s">
        <v>1558</v>
      </c>
      <c r="F70" s="100" t="s">
        <v>60</v>
      </c>
      <c r="G70" s="135" t="s">
        <v>1559</v>
      </c>
    </row>
    <row r="71" spans="1:8" ht="59.1" customHeight="1" x14ac:dyDescent="0.2">
      <c r="A71" s="168" t="s">
        <v>392</v>
      </c>
      <c r="B71" s="174">
        <v>45525</v>
      </c>
      <c r="C71" s="237" t="s">
        <v>35</v>
      </c>
      <c r="D71" s="234" t="s">
        <v>1560</v>
      </c>
      <c r="E71" s="138" t="s">
        <v>1561</v>
      </c>
      <c r="F71" s="100" t="s">
        <v>1367</v>
      </c>
      <c r="G71" s="135" t="s">
        <v>1562</v>
      </c>
    </row>
    <row r="72" spans="1:8" ht="59.1" customHeight="1" x14ac:dyDescent="0.2">
      <c r="A72" s="235" t="s">
        <v>392</v>
      </c>
      <c r="B72" s="159">
        <v>45525</v>
      </c>
      <c r="C72" s="144" t="s">
        <v>35</v>
      </c>
      <c r="D72" s="236" t="s">
        <v>1563</v>
      </c>
      <c r="E72" s="206" t="s">
        <v>1564</v>
      </c>
      <c r="F72" s="146" t="s">
        <v>1565</v>
      </c>
      <c r="G72" s="137" t="s">
        <v>1566</v>
      </c>
    </row>
    <row r="73" spans="1:8" ht="64.5" customHeight="1" x14ac:dyDescent="0.2">
      <c r="A73" s="168" t="s">
        <v>392</v>
      </c>
      <c r="B73" s="166">
        <v>45538</v>
      </c>
      <c r="C73" s="232" t="s">
        <v>35</v>
      </c>
      <c r="D73" s="148" t="s">
        <v>1567</v>
      </c>
      <c r="E73" s="138" t="s">
        <v>1568</v>
      </c>
      <c r="F73" s="246" t="s">
        <v>1340</v>
      </c>
      <c r="G73" s="135" t="s">
        <v>1569</v>
      </c>
    </row>
    <row r="74" spans="1:8" ht="81" customHeight="1" x14ac:dyDescent="0.2">
      <c r="A74" s="65" t="s">
        <v>392</v>
      </c>
      <c r="B74" s="159">
        <v>45610</v>
      </c>
      <c r="C74" s="144" t="s">
        <v>35</v>
      </c>
      <c r="D74" s="145" t="s">
        <v>1570</v>
      </c>
      <c r="E74" s="179" t="s">
        <v>1571</v>
      </c>
      <c r="F74" s="49" t="s">
        <v>1188</v>
      </c>
      <c r="G74" s="64" t="s">
        <v>1572</v>
      </c>
    </row>
    <row r="75" spans="1:8" ht="135" customHeight="1" x14ac:dyDescent="0.2">
      <c r="A75" s="168" t="s">
        <v>392</v>
      </c>
      <c r="B75" s="166">
        <v>45643</v>
      </c>
      <c r="C75" s="147" t="s">
        <v>35</v>
      </c>
      <c r="D75" s="124" t="s">
        <v>1958</v>
      </c>
      <c r="E75" s="140" t="s">
        <v>1573</v>
      </c>
      <c r="F75" s="146" t="s">
        <v>1340</v>
      </c>
      <c r="G75" s="137" t="s">
        <v>1959</v>
      </c>
    </row>
    <row r="76" spans="1:8" ht="59.1" customHeight="1" x14ac:dyDescent="0.2">
      <c r="A76" s="198" t="s">
        <v>392</v>
      </c>
      <c r="B76" s="166">
        <v>45644</v>
      </c>
      <c r="C76" s="147" t="s">
        <v>35</v>
      </c>
      <c r="D76" s="124" t="s">
        <v>1960</v>
      </c>
      <c r="E76" s="140" t="s">
        <v>1574</v>
      </c>
      <c r="F76" s="100" t="s">
        <v>37</v>
      </c>
      <c r="G76" s="135" t="s">
        <v>1961</v>
      </c>
    </row>
    <row r="77" spans="1:8" ht="59.1" customHeight="1" x14ac:dyDescent="0.2">
      <c r="A77" s="76" t="s">
        <v>392</v>
      </c>
      <c r="B77" s="159">
        <v>45644</v>
      </c>
      <c r="C77" s="144" t="s">
        <v>35</v>
      </c>
      <c r="D77" s="145" t="s">
        <v>1962</v>
      </c>
      <c r="E77" s="39" t="s">
        <v>1575</v>
      </c>
      <c r="F77" s="284" t="s">
        <v>37</v>
      </c>
      <c r="G77" s="135" t="s">
        <v>1963</v>
      </c>
    </row>
    <row r="78" spans="1:8" ht="130.5" customHeight="1" x14ac:dyDescent="0.2">
      <c r="A78" s="231" t="s">
        <v>392</v>
      </c>
      <c r="B78" s="283">
        <v>45665</v>
      </c>
      <c r="C78" s="232" t="s">
        <v>35</v>
      </c>
      <c r="D78" s="260" t="s">
        <v>2014</v>
      </c>
      <c r="E78" s="103" t="s">
        <v>2015</v>
      </c>
      <c r="F78" s="249" t="s">
        <v>1144</v>
      </c>
      <c r="G78" s="247" t="s">
        <v>2016</v>
      </c>
    </row>
    <row r="79" spans="1:8" ht="59.1" customHeight="1" x14ac:dyDescent="0.2">
      <c r="A79" s="196" t="s">
        <v>392</v>
      </c>
      <c r="B79" s="176">
        <v>45666</v>
      </c>
      <c r="C79" s="125" t="s">
        <v>35</v>
      </c>
      <c r="D79" s="145" t="s">
        <v>2017</v>
      </c>
      <c r="E79" s="39" t="s">
        <v>1576</v>
      </c>
      <c r="F79" s="49" t="s">
        <v>500</v>
      </c>
      <c r="G79" s="55" t="s">
        <v>2018</v>
      </c>
      <c r="H79" s="112"/>
    </row>
    <row r="80" spans="1:8" ht="59.1" customHeight="1" x14ac:dyDescent="0.2">
      <c r="A80" s="65" t="s">
        <v>392</v>
      </c>
      <c r="B80" s="176">
        <v>45693</v>
      </c>
      <c r="C80" s="125" t="s">
        <v>35</v>
      </c>
      <c r="D80" s="145" t="s">
        <v>1577</v>
      </c>
      <c r="E80" s="39" t="s">
        <v>1578</v>
      </c>
      <c r="F80" s="49" t="s">
        <v>1407</v>
      </c>
      <c r="G80" s="55" t="s">
        <v>1579</v>
      </c>
      <c r="H80" s="112"/>
    </row>
    <row r="81" spans="1:8" ht="59.1" customHeight="1" x14ac:dyDescent="0.2">
      <c r="A81" s="226" t="s">
        <v>392</v>
      </c>
      <c r="B81" s="227">
        <v>45693</v>
      </c>
      <c r="C81" s="125" t="s">
        <v>35</v>
      </c>
      <c r="D81" s="201" t="s">
        <v>1580</v>
      </c>
      <c r="E81" s="39" t="s">
        <v>1581</v>
      </c>
      <c r="F81" s="102" t="s">
        <v>154</v>
      </c>
      <c r="G81" s="255" t="s">
        <v>1582</v>
      </c>
      <c r="H81" s="112"/>
    </row>
    <row r="82" spans="1:8" ht="59.1" customHeight="1" x14ac:dyDescent="0.2">
      <c r="A82" s="65" t="s">
        <v>392</v>
      </c>
      <c r="B82" s="227">
        <v>45693</v>
      </c>
      <c r="C82" s="125" t="s">
        <v>35</v>
      </c>
      <c r="D82" s="145" t="s">
        <v>1583</v>
      </c>
      <c r="E82" s="179" t="s">
        <v>1584</v>
      </c>
      <c r="F82" s="49" t="s">
        <v>154</v>
      </c>
      <c r="G82" s="55" t="s">
        <v>1585</v>
      </c>
      <c r="H82" s="112"/>
    </row>
    <row r="83" spans="1:8" ht="59.1" customHeight="1" x14ac:dyDescent="0.2">
      <c r="A83" s="76" t="s">
        <v>710</v>
      </c>
      <c r="B83" s="180">
        <v>45763</v>
      </c>
      <c r="C83" s="53" t="s">
        <v>1586</v>
      </c>
      <c r="D83" s="191" t="s">
        <v>1587</v>
      </c>
      <c r="E83" s="217" t="s">
        <v>1588</v>
      </c>
      <c r="F83" s="49" t="s">
        <v>1067</v>
      </c>
      <c r="G83" s="55" t="s">
        <v>1589</v>
      </c>
      <c r="H83" s="112"/>
    </row>
    <row r="84" spans="1:8" ht="59.1" customHeight="1" x14ac:dyDescent="0.2">
      <c r="A84" s="76" t="s">
        <v>710</v>
      </c>
      <c r="B84" s="180">
        <v>45764</v>
      </c>
      <c r="C84" s="53" t="s">
        <v>1590</v>
      </c>
      <c r="D84" s="145" t="s">
        <v>1591</v>
      </c>
      <c r="E84" s="39" t="s">
        <v>1592</v>
      </c>
      <c r="F84" s="49" t="s">
        <v>105</v>
      </c>
      <c r="G84" s="55" t="s">
        <v>1593</v>
      </c>
      <c r="H84" s="112"/>
    </row>
    <row r="85" spans="1:8" ht="59.1" customHeight="1" x14ac:dyDescent="0.2">
      <c r="A85" s="76" t="s">
        <v>710</v>
      </c>
      <c r="B85" s="180">
        <v>45819</v>
      </c>
      <c r="C85" s="53" t="s">
        <v>1594</v>
      </c>
      <c r="D85" s="191" t="s">
        <v>1595</v>
      </c>
      <c r="E85" s="39" t="s">
        <v>1596</v>
      </c>
      <c r="F85" s="49" t="s">
        <v>154</v>
      </c>
      <c r="G85" s="55" t="s">
        <v>595</v>
      </c>
      <c r="H85" s="112"/>
    </row>
    <row r="86" spans="1:8" ht="59.1" customHeight="1" x14ac:dyDescent="0.2">
      <c r="A86" s="76" t="s">
        <v>710</v>
      </c>
      <c r="B86" s="180">
        <v>45828</v>
      </c>
      <c r="C86" s="53" t="s">
        <v>1597</v>
      </c>
      <c r="D86" s="145" t="s">
        <v>1598</v>
      </c>
      <c r="E86" s="39" t="s">
        <v>1599</v>
      </c>
      <c r="F86" s="49" t="s">
        <v>1340</v>
      </c>
      <c r="G86" s="55" t="s">
        <v>595</v>
      </c>
      <c r="H86" s="112"/>
    </row>
    <row r="87" spans="1:8" ht="59.1" customHeight="1" x14ac:dyDescent="0.2">
      <c r="A87" s="76" t="s">
        <v>710</v>
      </c>
      <c r="B87" s="180">
        <v>45883</v>
      </c>
      <c r="C87" s="53" t="s">
        <v>1600</v>
      </c>
      <c r="D87" s="145" t="s">
        <v>1601</v>
      </c>
      <c r="E87" s="39" t="s">
        <v>1602</v>
      </c>
      <c r="F87" s="49" t="s">
        <v>154</v>
      </c>
      <c r="G87" s="55" t="s">
        <v>595</v>
      </c>
      <c r="H87" s="112"/>
    </row>
    <row r="88" spans="1:8" ht="59.1" customHeight="1" x14ac:dyDescent="0.2">
      <c r="A88" s="76" t="s">
        <v>595</v>
      </c>
      <c r="B88" s="76" t="s">
        <v>595</v>
      </c>
      <c r="C88" s="76" t="s">
        <v>595</v>
      </c>
      <c r="D88" s="145" t="s">
        <v>1603</v>
      </c>
      <c r="E88" s="218" t="s">
        <v>1604</v>
      </c>
      <c r="F88" s="49" t="s">
        <v>154</v>
      </c>
      <c r="G88" s="55" t="s">
        <v>595</v>
      </c>
      <c r="H88" s="112"/>
    </row>
    <row r="89" spans="1:8" ht="59.1" customHeight="1" x14ac:dyDescent="0.2">
      <c r="A89" s="76" t="s">
        <v>595</v>
      </c>
      <c r="B89" s="76" t="s">
        <v>595</v>
      </c>
      <c r="C89" s="76" t="s">
        <v>595</v>
      </c>
      <c r="D89" s="145" t="s">
        <v>1605</v>
      </c>
      <c r="E89" s="179" t="s">
        <v>1606</v>
      </c>
      <c r="F89" s="49" t="s">
        <v>154</v>
      </c>
      <c r="G89" s="55" t="s">
        <v>595</v>
      </c>
      <c r="H89" s="112"/>
    </row>
    <row r="90" spans="1:8" ht="59.1" customHeight="1" x14ac:dyDescent="0.2">
      <c r="A90" s="76" t="s">
        <v>595</v>
      </c>
      <c r="B90" s="76" t="s">
        <v>595</v>
      </c>
      <c r="C90" s="248" t="s">
        <v>595</v>
      </c>
      <c r="D90" s="266" t="s">
        <v>1607</v>
      </c>
      <c r="E90" s="267" t="s">
        <v>1608</v>
      </c>
      <c r="F90" s="249" t="s">
        <v>1340</v>
      </c>
      <c r="G90" s="91" t="s">
        <v>595</v>
      </c>
      <c r="H90" s="112"/>
    </row>
    <row r="91" spans="1:8" ht="59.1" customHeight="1" x14ac:dyDescent="0.2">
      <c r="A91" s="65" t="s">
        <v>595</v>
      </c>
      <c r="B91" s="65" t="s">
        <v>595</v>
      </c>
      <c r="C91" s="65" t="s">
        <v>595</v>
      </c>
      <c r="D91" s="145" t="s">
        <v>1609</v>
      </c>
      <c r="E91" s="39" t="s">
        <v>1610</v>
      </c>
      <c r="F91" s="49" t="s">
        <v>154</v>
      </c>
      <c r="G91" s="55" t="s">
        <v>938</v>
      </c>
      <c r="H91" s="112"/>
    </row>
  </sheetData>
  <sheetProtection autoFilter="0"/>
  <autoFilter ref="A1:G91" xr:uid="{B1D661C6-741B-4B1A-8271-9882A1E244AF}"/>
  <sortState xmlns:xlrd2="http://schemas.microsoft.com/office/spreadsheetml/2017/richdata2" ref="A2:H90">
    <sortCondition ref="B2:B90"/>
  </sortState>
  <phoneticPr fontId="3" type="noConversion"/>
  <hyperlinks>
    <hyperlink ref="E2" r:id="rId1" xr:uid="{3E2C1B3F-CEEB-4688-B0B6-19D463611EA7}"/>
    <hyperlink ref="D2" r:id="rId2" xr:uid="{D580DCF5-2434-4A6A-987D-B706F13D0A67}"/>
    <hyperlink ref="E3" r:id="rId3" xr:uid="{2F2CBDA7-A8F3-4DD4-990C-2991EEEE084F}"/>
    <hyperlink ref="D3" r:id="rId4" xr:uid="{816AF94A-6B96-4B4B-96E0-1699CB84A2AF}"/>
    <hyperlink ref="E4" r:id="rId5" xr:uid="{77A32329-9E56-4314-B35D-181B8A770CFE}"/>
    <hyperlink ref="D4" r:id="rId6" xr:uid="{2AF2E055-B276-4AF3-968E-488B79412FB7}"/>
    <hyperlink ref="E5" r:id="rId7" xr:uid="{29C3FFFA-1C93-4927-A472-3985BD4E3351}"/>
    <hyperlink ref="D5" r:id="rId8" xr:uid="{A6496B27-D5F6-4EEF-A517-F6EA4C65B1E8}"/>
    <hyperlink ref="E6" r:id="rId9" xr:uid="{38B2585D-17D8-4035-B37C-7F7A99FDF6E9}"/>
    <hyperlink ref="D6" r:id="rId10" xr:uid="{46086769-1A0F-4ED1-9BF2-FEC2B1C4B9DB}"/>
    <hyperlink ref="E7" r:id="rId11" xr:uid="{A0811143-BA03-4D54-A87D-37F7BE622601}"/>
    <hyperlink ref="D7" r:id="rId12" xr:uid="{6544C279-000A-421E-80E7-A62C5DA683D2}"/>
    <hyperlink ref="E8" r:id="rId13" xr:uid="{D2B9EB60-BA59-4232-A215-3FF8964046C9}"/>
    <hyperlink ref="D8" r:id="rId14" xr:uid="{8F97C2D5-FABE-4A76-8DE1-4D94F7FD0312}"/>
    <hyperlink ref="E9" r:id="rId15" xr:uid="{E4E227B3-C44F-4FB5-B639-2F49AC36F901}"/>
    <hyperlink ref="D9" r:id="rId16" xr:uid="{6D8E0FB8-1C07-4279-BF85-09CB6BEE70A7}"/>
    <hyperlink ref="E10" r:id="rId17" xr:uid="{0A269649-27F1-46B5-9ACA-780F1327B008}"/>
    <hyperlink ref="D10" r:id="rId18" xr:uid="{1AAD16FE-2C74-4C54-8CBE-56879D20742D}"/>
    <hyperlink ref="E11" r:id="rId19" xr:uid="{1DE5A915-1E45-45A8-A7FC-5767E8CCC6C8}"/>
    <hyperlink ref="D11" r:id="rId20" xr:uid="{BAA21115-3AC4-4915-BF21-6A0E1EEE5CAF}"/>
    <hyperlink ref="E12" r:id="rId21" xr:uid="{AC7D44A2-6A70-4CD2-9DF8-D6114B30765F}"/>
    <hyperlink ref="D12" r:id="rId22" xr:uid="{7F468CF3-E174-40BA-9FC8-83B4F67C96D1}"/>
    <hyperlink ref="E13" r:id="rId23" xr:uid="{68E68589-CDF2-461F-978C-F2CCE13130DA}"/>
    <hyperlink ref="D13" r:id="rId24" xr:uid="{2BA755B2-A9E0-4C80-B57E-0635F637105F}"/>
    <hyperlink ref="E14" r:id="rId25" xr:uid="{3FF37755-ED1A-4794-A499-AF6F4330D168}"/>
    <hyperlink ref="D14" r:id="rId26" xr:uid="{3288DF47-87ED-4AE2-AC61-70064111A740}"/>
    <hyperlink ref="E15" r:id="rId27" xr:uid="{02E8C8C7-BB12-4D38-8CD7-91A9D22734E1}"/>
    <hyperlink ref="D15" r:id="rId28" xr:uid="{315D87AF-B848-4927-957A-D6E5AFECEB36}"/>
    <hyperlink ref="E16" r:id="rId29" xr:uid="{ABC3CB6A-50FE-4346-AFF7-91B43ED5929F}"/>
    <hyperlink ref="D16" r:id="rId30" xr:uid="{BFA5F641-4860-49E4-9CBF-DADDAE5A2A5A}"/>
    <hyperlink ref="E17" r:id="rId31" xr:uid="{8C50AD05-D54C-4CB2-B00B-4417279109A8}"/>
    <hyperlink ref="D17" r:id="rId32" xr:uid="{EB0D37C5-4C16-4CCD-B359-3ADA21999095}"/>
    <hyperlink ref="E18" r:id="rId33" xr:uid="{4075C611-17EC-418F-AE3C-3E9E0769F7E5}"/>
    <hyperlink ref="D18" r:id="rId34" xr:uid="{3C87FD91-A8D1-4DD4-BC81-6F6E12E0E5C2}"/>
    <hyperlink ref="E19" r:id="rId35" xr:uid="{D4BD869E-C40B-464B-8894-AEE8BCFFAE77}"/>
    <hyperlink ref="D19" r:id="rId36" xr:uid="{A8A848D9-F7F3-4F61-AE7B-AAEB566ACE8A}"/>
    <hyperlink ref="E20" r:id="rId37" xr:uid="{28395760-10C0-4827-B415-EBAE624153C1}"/>
    <hyperlink ref="D20" r:id="rId38" xr:uid="{4D18BD2A-B571-4C71-BDF3-6944924A5689}"/>
    <hyperlink ref="E21" r:id="rId39" xr:uid="{4854FE77-AF70-48DB-9F9B-BD983A1E5AB2}"/>
    <hyperlink ref="D21" r:id="rId40" xr:uid="{23DA9977-C726-4EB3-A6D6-C2D5DBF7E26D}"/>
    <hyperlink ref="E22" r:id="rId41" xr:uid="{32A120E1-1B64-4598-B4E3-3C4B1C8DDDA1}"/>
    <hyperlink ref="D22" r:id="rId42" xr:uid="{30BF4DDD-522A-4B4E-82A1-470BE5F1874E}"/>
    <hyperlink ref="E23" r:id="rId43" xr:uid="{CA628938-95EC-4CB8-8FC2-2F4EA55403DA}"/>
    <hyperlink ref="D23" r:id="rId44" xr:uid="{0AC5DB8A-A04D-4D47-8DEF-30CA9BB08E5E}"/>
    <hyperlink ref="E24" r:id="rId45" xr:uid="{A22EF36C-3017-4D0B-90CF-6EBFA7AACA56}"/>
    <hyperlink ref="D24" r:id="rId46" xr:uid="{13809302-716C-479C-B4A0-914ABBE55B9E}"/>
    <hyperlink ref="E25" r:id="rId47" xr:uid="{D14D72A7-9CD2-4A21-931B-4C62A65A4803}"/>
    <hyperlink ref="D25" r:id="rId48" xr:uid="{C9E93BF8-29D5-4487-A1A7-49C18CA9B63D}"/>
    <hyperlink ref="E26" r:id="rId49" xr:uid="{006BDBBE-11A5-418B-AF5E-B6A082E1ADDB}"/>
    <hyperlink ref="D26" r:id="rId50" xr:uid="{E7579FFF-CB5C-4B5E-87AF-F10949F0C61E}"/>
    <hyperlink ref="E27" r:id="rId51" xr:uid="{43F71D38-084F-4BFE-BB43-73B3240A5977}"/>
    <hyperlink ref="D27" r:id="rId52" xr:uid="{422A48FF-F5A7-40B1-8726-6E08C1546FB3}"/>
    <hyperlink ref="E28" r:id="rId53" xr:uid="{35F13626-51F8-4C8A-9884-3955D091491D}"/>
    <hyperlink ref="D28" r:id="rId54" xr:uid="{76CBF72A-792F-419D-9722-ED462EE40586}"/>
    <hyperlink ref="E29" r:id="rId55" xr:uid="{E2A21DC9-1855-432B-81D3-CF3372F2C071}"/>
    <hyperlink ref="D29" r:id="rId56" xr:uid="{67A7016C-FEB4-40E2-8D92-5E6F8852017F}"/>
    <hyperlink ref="E30" r:id="rId57" xr:uid="{833AAB79-3EB5-476E-8B0E-EB45C56004F1}"/>
    <hyperlink ref="D30" r:id="rId58" xr:uid="{0BDF740D-B5D5-4DA5-86D5-D7458A223134}"/>
    <hyperlink ref="E31" r:id="rId59" xr:uid="{C96C6733-A7F4-40AF-A820-367E83C52525}"/>
    <hyperlink ref="D31" r:id="rId60" xr:uid="{1ECBBC91-11C2-47BD-91EC-2D72775C65D7}"/>
    <hyperlink ref="E32" r:id="rId61" xr:uid="{A73B9371-E1DE-4B6A-B955-C14565DFEA38}"/>
    <hyperlink ref="D32" r:id="rId62" xr:uid="{D9B3CE79-CDE4-4174-B9EB-95865AAC4A73}"/>
    <hyperlink ref="E33" r:id="rId63" xr:uid="{6F859307-2CD6-4021-B4EB-AABED27388ED}"/>
    <hyperlink ref="D33" r:id="rId64" xr:uid="{0BC5C753-252A-4AA2-B97E-D18DCBDB1F6C}"/>
    <hyperlink ref="E34" r:id="rId65" xr:uid="{C308AB91-ADA6-48D7-82BD-9F275769E391}"/>
    <hyperlink ref="D34" r:id="rId66" xr:uid="{075615C3-6CF1-42F1-AB91-1074BFDC8230}"/>
    <hyperlink ref="E35" r:id="rId67" xr:uid="{03BCBE08-7977-4D09-BA3B-09F48FA93C3A}"/>
    <hyperlink ref="D35" r:id="rId68" xr:uid="{F428671A-2D1B-4DED-9B5C-38769882BFC7}"/>
    <hyperlink ref="E36" r:id="rId69" xr:uid="{DB2D2384-2408-4914-B2E3-2032C24BC9DB}"/>
    <hyperlink ref="D36" r:id="rId70" xr:uid="{2E94214D-802F-40C3-B374-10DD1A8A47BF}"/>
    <hyperlink ref="E37" r:id="rId71" xr:uid="{56EBA61B-B1B0-4BE8-8503-2DEEEA552771}"/>
    <hyperlink ref="D37" r:id="rId72" xr:uid="{6105FA51-18B0-4A84-8243-58CE802DCB61}"/>
    <hyperlink ref="E38" r:id="rId73" xr:uid="{2ED495C6-D387-49A2-BF2A-78FE17EFBF59}"/>
    <hyperlink ref="D38" r:id="rId74" xr:uid="{9D6C47B9-8436-4F69-8C8B-1BD4FD78C1F5}"/>
    <hyperlink ref="E39" r:id="rId75" xr:uid="{957DA53F-2E7D-4904-A49E-E6895585A915}"/>
    <hyperlink ref="D39" r:id="rId76" xr:uid="{68BE72B1-CA47-4B1F-9E02-D0E56A3583F5}"/>
    <hyperlink ref="E40" r:id="rId77" xr:uid="{CBF5981C-9950-4B66-B762-1E68B3407267}"/>
    <hyperlink ref="D40" r:id="rId78" xr:uid="{C7D4492C-D233-46F1-9DF3-89835F788822}"/>
    <hyperlink ref="E41" r:id="rId79" xr:uid="{B82A55A0-6E35-4200-9EA1-F8669002D3E2}"/>
    <hyperlink ref="D41" r:id="rId80" xr:uid="{57EA6700-7B90-407E-A8FE-8DB80C71A2DF}"/>
    <hyperlink ref="E42" r:id="rId81" xr:uid="{01BCE4BC-506A-4AF3-B1A4-C8579AFE889B}"/>
    <hyperlink ref="D42" r:id="rId82" xr:uid="{1FC3A8D2-B24A-4178-AFAB-A2414312588E}"/>
    <hyperlink ref="E43" r:id="rId83" xr:uid="{A67CA856-308A-49C4-86E1-63A40469D405}"/>
    <hyperlink ref="D43" r:id="rId84" xr:uid="{203FB5C0-4A76-4E0E-810D-AB820F439704}"/>
    <hyperlink ref="E44" r:id="rId85" display="Intraoperative electron beam radiotherapy for locally advanced and locally recurrent colorectal cancer" xr:uid="{03CA0308-05D0-4B00-8C4F-88F824CA7D78}"/>
    <hyperlink ref="E45" r:id="rId86" xr:uid="{D575CF0C-1385-4052-AFF3-812BF0ABB38F}"/>
    <hyperlink ref="D44" r:id="rId87" xr:uid="{12AFD7AB-C294-4A13-8DEC-6BFD770F98FD}"/>
    <hyperlink ref="D45" r:id="rId88" xr:uid="{898A2835-4285-4066-9A71-F85829726E7D}"/>
    <hyperlink ref="D47" r:id="rId89" xr:uid="{6BBF615C-793E-428C-ADFA-AD5211AB0D16}"/>
    <hyperlink ref="E47" r:id="rId90" xr:uid="{84217501-CF7F-4C43-8DF9-B11ED0C7395A}"/>
    <hyperlink ref="E46" r:id="rId91" xr:uid="{DA5209A9-2751-45C8-9C5F-6BCB3D94FD73}"/>
    <hyperlink ref="D46" r:id="rId92" xr:uid="{459748AD-945A-49AF-B0B4-759A3378B853}"/>
    <hyperlink ref="E61" r:id="rId93" xr:uid="{1DEBAE28-BA48-4724-8D09-42B9628CBF6D}"/>
    <hyperlink ref="D61" r:id="rId94" display="IPG10212" xr:uid="{8F8C79B2-E5AE-429F-8C82-CDD90478E1DF}"/>
    <hyperlink ref="E48" r:id="rId95" xr:uid="{1F515715-6D42-429D-B840-83B97B143CAD}"/>
    <hyperlink ref="D48" r:id="rId96" xr:uid="{75FE50BF-3CC6-4BA5-B4AB-5D613DAC5BD6}"/>
    <hyperlink ref="D49" r:id="rId97" xr:uid="{D27E9830-65E1-4966-8C7F-27C1EE72E8B7}"/>
    <hyperlink ref="E49" r:id="rId98" xr:uid="{7BAE23B1-9B3E-4AA0-9A91-602B53966B36}"/>
    <hyperlink ref="D53" r:id="rId99" display="IPG10239" xr:uid="{6515D3DF-165E-4D7B-B467-3951B1A062A4}"/>
    <hyperlink ref="E53" r:id="rId100" xr:uid="{5F3D83D8-1F8A-49F4-A507-578AE8C9FBBC}"/>
    <hyperlink ref="D54" r:id="rId101" display="IPG10240" xr:uid="{4B25B82D-AA09-4142-816A-F49D012C389C}"/>
    <hyperlink ref="E54" r:id="rId102" display="Vaginal natural orifice transluminal endoscopic surgery for hysterectomy and adnexal surgery" xr:uid="{7A6121F6-74B8-42E1-9CD0-54A5F118190C}"/>
    <hyperlink ref="D58" r:id="rId103" display="IPG10243" xr:uid="{414C2CEB-31A3-445A-AB70-8EB239972BAC}"/>
    <hyperlink ref="E58" r:id="rId104" display="Percutaneous thrombectomy for massive pulmonary embolus" xr:uid="{09A5DCA2-F1EE-4976-B37B-76D82EB7B1B1}"/>
    <hyperlink ref="E52" r:id="rId105" display="Removal, preservation and reimplantation of ovarian tissue to restore fertility after gonadotoxic treatment" xr:uid="{B7BD3A28-FF0B-4CC7-B9EA-0D40A5E49533}"/>
    <hyperlink ref="D52" r:id="rId106" display="IPG10241" xr:uid="{7870F265-4EF8-434A-A5EF-79EDD8C9F06C}"/>
    <hyperlink ref="D50" r:id="rId107" display="IPG10249" xr:uid="{DDF6E986-A78C-4688-849B-008A88BC512A}"/>
    <hyperlink ref="E50" r:id="rId108" display="Transurethral water jet ablation for lower urinary tract symptoms caused by benign prostatic hyperplasia" xr:uid="{BECEE020-C2E9-455D-A1F2-EEE85865FAB9}"/>
    <hyperlink ref="D51" r:id="rId109" display="IPG10251" xr:uid="{DC92421A-F476-4C3D-A23A-F1E88C5DEF45}"/>
    <hyperlink ref="E51" r:id="rId110" xr:uid="{2E39224B-97C1-44C8-A9EC-006F13E7F6E6}"/>
    <hyperlink ref="E57" r:id="rId111" xr:uid="{6BD0165E-D051-420E-A099-6CD15CF207C1}"/>
    <hyperlink ref="D57" r:id="rId112" xr:uid="{A528C22D-C715-4C6A-8E7F-42993DA9F3AA}"/>
    <hyperlink ref="E55" r:id="rId113" xr:uid="{9BCAD483-7489-4C1D-8760-18FCDC27501D}"/>
    <hyperlink ref="D55" r:id="rId114" display="IPG10264" xr:uid="{15696679-54C6-443C-B4F1-0865CA82B425}"/>
    <hyperlink ref="D65" r:id="rId115" display="IPG10263" xr:uid="{E4B2E921-34B6-4A50-914A-D434851DFB35}"/>
    <hyperlink ref="D67" r:id="rId116" display="IPG10298" xr:uid="{D7AD2809-2A9A-4B9D-AE4E-5CF58F712A74}"/>
    <hyperlink ref="E67" r:id="rId117" xr:uid="{3FE26CE6-E625-453F-98FB-6D3D5DAEB2C7}"/>
    <hyperlink ref="D56" r:id="rId118" display="IPG10259" xr:uid="{F73086BC-E8F8-454A-972B-E58F02818051}"/>
    <hyperlink ref="E56" r:id="rId119" xr:uid="{9F53A776-6809-47CE-8FFF-BC79184DC201}"/>
    <hyperlink ref="E63" r:id="rId120" xr:uid="{0776C29E-B830-404D-A69A-C32AE1BE964C}"/>
    <hyperlink ref="E60" r:id="rId121" xr:uid="{B82B0969-EFFE-4024-9FD6-F1D913751379}"/>
    <hyperlink ref="D60" r:id="rId122" xr:uid="{54809C4E-55F8-4D61-8EBF-65C7EA49C757}"/>
    <hyperlink ref="D64" r:id="rId123" xr:uid="{9D103251-6BC8-409B-8DA8-1AAC36F1CE3C}"/>
    <hyperlink ref="D66" r:id="rId124" display="IPG10336" xr:uid="{08B36B13-4719-403D-B6B7-1C61B64B03FE}"/>
    <hyperlink ref="E66" r:id="rId125" display="Selective internal radiation therapy (SIRT) for neuroendocrine tumours metastatic to the liver" xr:uid="{C0508B29-9E9B-492F-9AB0-9C7DFC37CCD3}"/>
    <hyperlink ref="D69" r:id="rId126" display="IPG10339" xr:uid="{89DCF12D-E112-49B6-B85E-39047DFA7FB1}"/>
    <hyperlink ref="D68" r:id="rId127" display="IPG10284" xr:uid="{37230E4D-56A1-49D4-8028-0093201BA5A9}"/>
    <hyperlink ref="E68" r:id="rId128" xr:uid="{AF70B342-A87A-44D8-9EF5-479A114D2702}"/>
    <hyperlink ref="D71" r:id="rId129" display="IPG10344" xr:uid="{99153EEB-12FE-415B-A87F-3BCB9CB5F337}"/>
    <hyperlink ref="E71" r:id="rId130" xr:uid="{9F2FBD04-C22A-4DAF-A216-0EADC5B3E5D6}"/>
    <hyperlink ref="D70" r:id="rId131" display="IPG10317" xr:uid="{0E88AFAA-B723-4D9B-BAF3-406A27A7023D}"/>
    <hyperlink ref="E70" r:id="rId132" xr:uid="{CB589644-90C8-4945-9D17-F3F4F32BEEDC}"/>
    <hyperlink ref="D81" r:id="rId133" xr:uid="{9DBF7F6B-38A9-489A-A21A-F322DF8932FB}"/>
    <hyperlink ref="E81" r:id="rId134" xr:uid="{49D823E2-21E7-4354-9222-40C0F4111CB1}"/>
    <hyperlink ref="E78" r:id="rId135" display="Transperineal laser ablation (TPLA) for treating lower urinary tract symptoms of benign prostatic hyperplasia using a ultra-micro invasive approach" xr:uid="{8D1C0659-CE59-4A0D-B6A0-9C662DFFC438}"/>
    <hyperlink ref="D78" r:id="rId136" display="IPG10268" xr:uid="{EE052488-BD02-4C8C-A846-2BEBF4B593A6}"/>
    <hyperlink ref="D72" r:id="rId137" display="IPG790" xr:uid="{93118B0E-296B-4EDF-AACA-1B014FF2D010}"/>
    <hyperlink ref="E72" r:id="rId138" xr:uid="{53876B33-3DA8-4000-BE90-5661C458D044}"/>
    <hyperlink ref="D73" r:id="rId139" xr:uid="{4D571A54-3086-4611-B545-B8AFF464043D}"/>
    <hyperlink ref="E73" r:id="rId140" xr:uid="{F0191D5A-E24B-4E89-B923-C914C0B5E1AA}"/>
    <hyperlink ref="D75" r:id="rId141" display="IPG10351" xr:uid="{A519F84A-1327-4084-890F-1F2A9AE1F503}"/>
    <hyperlink ref="E75" r:id="rId142" xr:uid="{04EB97DF-6EB6-4E18-B94F-5DF6F21B74D3}"/>
    <hyperlink ref="D76" r:id="rId143" display="IPG10375" xr:uid="{AC6EB468-9DD3-40A5-8EF3-6FA6700E5729}"/>
    <hyperlink ref="E84" r:id="rId144" xr:uid="{AE1660A2-574D-4790-B33F-904A270BDBD3}"/>
    <hyperlink ref="D84" r:id="rId145" xr:uid="{AB2EC408-9F17-4B17-BF96-277A7978886D}"/>
    <hyperlink ref="E87" r:id="rId146" xr:uid="{15641285-AF34-4B48-871C-4F7D3C5F9CC8}"/>
    <hyperlink ref="D87" r:id="rId147" xr:uid="{EE259AC7-FC69-4CCC-9826-5BEC6939D57E}"/>
    <hyperlink ref="E76" r:id="rId148" display="Unilateral MRI-guided focused ultrasound thalamotomy for moderate-to-severe tremor in Parkinson’s disease" xr:uid="{8B8973C6-E9D2-464F-9750-513D5797F5B4}"/>
    <hyperlink ref="E80" r:id="rId149" xr:uid="{037F85C4-A2C4-40CC-AF2A-BB3056006CC7}"/>
    <hyperlink ref="D80" r:id="rId150" xr:uid="{75435C6E-D86D-415E-976B-EF237CFB9CEA}"/>
    <hyperlink ref="E79" r:id="rId151" xr:uid="{1E61BC14-FDC2-48AB-9231-64C006DDF1A2}"/>
    <hyperlink ref="D79" r:id="rId152" display="IPG10362" xr:uid="{121114A0-5C84-46EF-9E49-19E4A754237E}"/>
    <hyperlink ref="D82" r:id="rId153" xr:uid="{049A0FA8-3FE5-4D59-82F4-3EC14FCF9FD2}"/>
    <hyperlink ref="E82" r:id="rId154" xr:uid="{F87E5FF9-0207-42E0-9B4A-2CE5744421BC}"/>
    <hyperlink ref="E62" r:id="rId155" xr:uid="{18294CFE-D047-4F3A-A111-4D672D43572B}"/>
    <hyperlink ref="D62" r:id="rId156" xr:uid="{DF43664E-5082-41EC-9D0D-8CD415B2EC1E}"/>
    <hyperlink ref="E91" r:id="rId157" xr:uid="{3A37671F-00E0-4B71-9235-24BC718C564D}"/>
    <hyperlink ref="D63" r:id="rId158" xr:uid="{982119A2-D3C6-491E-B845-9B1D5FF6BDA3}"/>
    <hyperlink ref="E86" r:id="rId159" xr:uid="{7025DD7F-BEEB-42EE-82FB-1CC76017AD40}"/>
    <hyperlink ref="D86" r:id="rId160" display="IPG10267" xr:uid="{F7F3947B-2772-4BB9-8ECC-83287875D09E}"/>
    <hyperlink ref="E64" r:id="rId161" xr:uid="{5E0F794D-937D-42DC-9037-E2D81F54DD36}"/>
    <hyperlink ref="E65" r:id="rId162" xr:uid="{FA5DC008-4303-4A07-82B4-7CE70C54D4BE}"/>
    <hyperlink ref="E59" r:id="rId163" xr:uid="{B723688E-2C7A-4AA8-B711-245B0FE50276}"/>
    <hyperlink ref="D77" r:id="rId164" display="IPG10402" xr:uid="{CAD79289-4BA7-4DB4-9623-C2ECCAE7CB52}"/>
    <hyperlink ref="E77" r:id="rId165" xr:uid="{5ED95012-7B9F-4FFC-853B-DD03164D260E}"/>
    <hyperlink ref="E69" r:id="rId166" xr:uid="{914C2C13-384E-4664-97BE-E5DBB46B2F87}"/>
    <hyperlink ref="E85" r:id="rId167" xr:uid="{44A358EF-4B9C-492C-8592-586E6323D388}"/>
    <hyperlink ref="D83" r:id="rId168" xr:uid="{48CCE26F-D4CC-4E6C-ADA0-F2D4C1D79B64}"/>
    <hyperlink ref="D88" r:id="rId169" xr:uid="{959E6D30-10F5-4265-A080-C8D832064106}"/>
    <hyperlink ref="E88" r:id="rId170" display="https://www.nice.org.uk/guidance/indevelopment/gid-ip1180" xr:uid="{7E00F4F6-ACB0-4EF0-9CE0-BBEF06794882}"/>
    <hyperlink ref="D85" r:id="rId171" xr:uid="{D864C405-9884-408A-A878-B16850EE399D}"/>
    <hyperlink ref="E90" r:id="rId172" xr:uid="{855DBE4F-DFD0-4511-8E38-9D9288FC75B8}"/>
    <hyperlink ref="D90" r:id="rId173" xr:uid="{4659944F-733C-4F45-8248-56BA6658A3E2}"/>
    <hyperlink ref="E89" r:id="rId174" xr:uid="{433BFB09-31A7-429E-9905-C57D35EF07EB}"/>
    <hyperlink ref="D89" r:id="rId175" xr:uid="{1EC6EEB8-E0EA-433F-B5F4-A1491C93B9D3}"/>
    <hyperlink ref="E83" r:id="rId176" xr:uid="{A72151F0-F977-4144-9543-C6D8C2BF3927}"/>
    <hyperlink ref="D74" r:id="rId177" xr:uid="{2FFCFABE-D58A-4433-B564-44768D65037A}"/>
    <hyperlink ref="E74" r:id="rId178" xr:uid="{EA49024B-048D-4054-9688-96237BE93A90}"/>
  </hyperlinks>
  <pageMargins left="0.7" right="0.7" top="0.75" bottom="0.75" header="0.3" footer="0.3"/>
  <pageSetup paperSize="9" orientation="portrait" r:id="rId17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1128-16D3-4A31-AE57-DE225D1794ED}">
  <dimension ref="A2:M288"/>
  <sheetViews>
    <sheetView topLeftCell="F16" zoomScale="90" zoomScaleNormal="90" workbookViewId="0">
      <selection activeCell="J17" sqref="J17"/>
    </sheetView>
  </sheetViews>
  <sheetFormatPr defaultRowHeight="15" x14ac:dyDescent="0.25"/>
  <cols>
    <col min="1" max="1" width="39.42578125" customWidth="1"/>
    <col min="2" max="2" width="27.42578125" style="20" customWidth="1"/>
    <col min="3" max="3" width="52" customWidth="1"/>
    <col min="4" max="4" width="57.5703125" customWidth="1"/>
    <col min="5" max="5" width="34.42578125" customWidth="1"/>
    <col min="6" max="6" width="121.42578125" bestFit="1" customWidth="1"/>
    <col min="7" max="7" width="39.42578125" customWidth="1"/>
    <col min="8" max="8" width="35.42578125" bestFit="1" customWidth="1"/>
    <col min="9" max="9" width="18.42578125" customWidth="1"/>
    <col min="10" max="10" width="24.5703125" bestFit="1" customWidth="1"/>
    <col min="11" max="11" width="16.42578125" bestFit="1" customWidth="1"/>
    <col min="12" max="12" width="13" customWidth="1"/>
  </cols>
  <sheetData>
    <row r="2" spans="1:13" x14ac:dyDescent="0.25">
      <c r="A2" s="20" t="s">
        <v>1611</v>
      </c>
    </row>
    <row r="4" spans="1:13" s="19" customFormat="1" ht="30.75" thickBot="1" x14ac:dyDescent="0.3">
      <c r="A4" s="27" t="s">
        <v>23</v>
      </c>
      <c r="B4" s="25" t="s">
        <v>1612</v>
      </c>
      <c r="C4" s="26" t="s">
        <v>12</v>
      </c>
      <c r="D4" s="26" t="s">
        <v>1613</v>
      </c>
      <c r="E4" s="26" t="s">
        <v>1614</v>
      </c>
      <c r="F4" s="26" t="s">
        <v>1615</v>
      </c>
      <c r="G4" s="27" t="s">
        <v>1616</v>
      </c>
      <c r="H4" s="27" t="s">
        <v>23</v>
      </c>
      <c r="I4" s="27" t="s">
        <v>1617</v>
      </c>
      <c r="J4" s="26" t="s">
        <v>1618</v>
      </c>
      <c r="K4" s="27" t="s">
        <v>1619</v>
      </c>
      <c r="L4" s="27" t="s">
        <v>6</v>
      </c>
      <c r="M4" s="26"/>
    </row>
    <row r="5" spans="1:13" ht="45" x14ac:dyDescent="0.25">
      <c r="A5" t="s">
        <v>1620</v>
      </c>
      <c r="B5" s="151" t="s">
        <v>1621</v>
      </c>
      <c r="C5" t="s">
        <v>584</v>
      </c>
      <c r="D5" t="s">
        <v>1622</v>
      </c>
      <c r="E5" t="s">
        <v>156</v>
      </c>
      <c r="F5" t="s">
        <v>31</v>
      </c>
      <c r="G5" t="s">
        <v>1623</v>
      </c>
      <c r="H5" s="28" t="s">
        <v>1624</v>
      </c>
      <c r="I5" s="29">
        <v>90</v>
      </c>
      <c r="J5" t="s">
        <v>547</v>
      </c>
      <c r="K5" t="s">
        <v>76</v>
      </c>
      <c r="L5" t="s">
        <v>559</v>
      </c>
    </row>
    <row r="6" spans="1:13" ht="45" x14ac:dyDescent="0.25">
      <c r="A6" t="s">
        <v>112</v>
      </c>
      <c r="B6" s="21" t="s">
        <v>28</v>
      </c>
      <c r="C6" t="s">
        <v>1625</v>
      </c>
      <c r="D6" t="s">
        <v>94</v>
      </c>
      <c r="E6" t="s">
        <v>1626</v>
      </c>
      <c r="F6" t="s">
        <v>1217</v>
      </c>
      <c r="G6" t="s">
        <v>1627</v>
      </c>
      <c r="H6" s="28" t="s">
        <v>1628</v>
      </c>
      <c r="I6" s="29">
        <v>30</v>
      </c>
      <c r="J6" t="s">
        <v>1629</v>
      </c>
      <c r="K6" t="s">
        <v>32</v>
      </c>
      <c r="L6" t="s">
        <v>624</v>
      </c>
    </row>
    <row r="7" spans="1:13" ht="30" x14ac:dyDescent="0.25">
      <c r="A7" t="s">
        <v>1630</v>
      </c>
      <c r="B7" s="21" t="s">
        <v>154</v>
      </c>
      <c r="C7" t="s">
        <v>592</v>
      </c>
      <c r="D7" t="s">
        <v>39</v>
      </c>
      <c r="E7" t="s">
        <v>1157</v>
      </c>
      <c r="F7" t="s">
        <v>1245</v>
      </c>
      <c r="G7" t="s">
        <v>1631</v>
      </c>
      <c r="H7" s="28" t="s">
        <v>1204</v>
      </c>
      <c r="I7" t="s">
        <v>1632</v>
      </c>
      <c r="J7" t="s">
        <v>823</v>
      </c>
      <c r="K7" t="s">
        <v>43</v>
      </c>
      <c r="L7" t="s">
        <v>25</v>
      </c>
    </row>
    <row r="8" spans="1:13" ht="52.5" customHeight="1" x14ac:dyDescent="0.25">
      <c r="A8" t="s">
        <v>1633</v>
      </c>
      <c r="B8" s="20" t="s">
        <v>245</v>
      </c>
      <c r="C8" t="s">
        <v>609</v>
      </c>
      <c r="D8" t="s">
        <v>1634</v>
      </c>
      <c r="E8" t="s">
        <v>355</v>
      </c>
      <c r="F8" t="s">
        <v>247</v>
      </c>
      <c r="H8" s="28" t="s">
        <v>1090</v>
      </c>
      <c r="I8" s="28" t="s">
        <v>368</v>
      </c>
      <c r="J8" s="28" t="s">
        <v>463</v>
      </c>
      <c r="K8" t="s">
        <v>1635</v>
      </c>
    </row>
    <row r="9" spans="1:13" ht="30" x14ac:dyDescent="0.25">
      <c r="A9" t="s">
        <v>1294</v>
      </c>
      <c r="B9" s="20" t="s">
        <v>1297</v>
      </c>
      <c r="C9" t="s">
        <v>1636</v>
      </c>
      <c r="D9" t="s">
        <v>62</v>
      </c>
      <c r="E9" t="s">
        <v>1637</v>
      </c>
      <c r="F9" t="s">
        <v>1092</v>
      </c>
      <c r="H9" s="28" t="s">
        <v>1038</v>
      </c>
      <c r="I9" s="182">
        <v>180</v>
      </c>
      <c r="J9" t="s">
        <v>952</v>
      </c>
      <c r="K9" t="s">
        <v>109</v>
      </c>
    </row>
    <row r="10" spans="1:13" ht="45" x14ac:dyDescent="0.25">
      <c r="A10" t="s">
        <v>1638</v>
      </c>
      <c r="B10" s="22" t="s">
        <v>172</v>
      </c>
      <c r="C10" t="s">
        <v>980</v>
      </c>
      <c r="D10" t="s">
        <v>99</v>
      </c>
      <c r="E10" s="28" t="s">
        <v>107</v>
      </c>
      <c r="F10" t="s">
        <v>157</v>
      </c>
      <c r="H10" s="28" t="s">
        <v>1034</v>
      </c>
      <c r="I10" s="29" t="s">
        <v>301</v>
      </c>
      <c r="J10" t="s">
        <v>921</v>
      </c>
      <c r="K10" t="s">
        <v>1639</v>
      </c>
    </row>
    <row r="11" spans="1:13" ht="30" x14ac:dyDescent="0.25">
      <c r="A11" t="s">
        <v>1640</v>
      </c>
      <c r="B11" s="23" t="s">
        <v>253</v>
      </c>
      <c r="C11" t="s">
        <v>296</v>
      </c>
      <c r="D11" t="s">
        <v>88</v>
      </c>
      <c r="E11" t="s">
        <v>1052</v>
      </c>
      <c r="F11" t="s">
        <v>1641</v>
      </c>
      <c r="G11" t="s">
        <v>1642</v>
      </c>
      <c r="H11" s="28" t="s">
        <v>1031</v>
      </c>
      <c r="I11" s="29" t="s">
        <v>1643</v>
      </c>
      <c r="J11" t="s">
        <v>149</v>
      </c>
    </row>
    <row r="12" spans="1:13" ht="30" x14ac:dyDescent="0.25">
      <c r="A12" t="s">
        <v>1644</v>
      </c>
      <c r="B12" s="24" t="s">
        <v>1645</v>
      </c>
      <c r="C12" t="s">
        <v>918</v>
      </c>
      <c r="D12" t="s">
        <v>1642</v>
      </c>
      <c r="E12" s="28" t="s">
        <v>1646</v>
      </c>
      <c r="F12" t="s">
        <v>909</v>
      </c>
      <c r="G12" t="s">
        <v>39</v>
      </c>
      <c r="H12" s="28" t="s">
        <v>1647</v>
      </c>
      <c r="I12" s="29" t="s">
        <v>89</v>
      </c>
      <c r="J12" t="s">
        <v>361</v>
      </c>
    </row>
    <row r="13" spans="1:13" x14ac:dyDescent="0.25">
      <c r="A13" t="s">
        <v>1648</v>
      </c>
      <c r="B13" s="21" t="s">
        <v>55</v>
      </c>
      <c r="C13" t="s">
        <v>626</v>
      </c>
      <c r="D13" t="s">
        <v>1643</v>
      </c>
      <c r="E13" t="s">
        <v>1649</v>
      </c>
      <c r="F13" t="s">
        <v>1207</v>
      </c>
      <c r="G13" t="s">
        <v>31</v>
      </c>
      <c r="H13" s="28" t="s">
        <v>112</v>
      </c>
      <c r="I13" s="29" t="s">
        <v>1650</v>
      </c>
      <c r="J13" t="s">
        <v>712</v>
      </c>
    </row>
    <row r="14" spans="1:13" ht="120" x14ac:dyDescent="0.25">
      <c r="A14" s="28" t="s">
        <v>1651</v>
      </c>
      <c r="B14" s="23" t="s">
        <v>1407</v>
      </c>
      <c r="C14" t="s">
        <v>606</v>
      </c>
      <c r="D14" t="s">
        <v>476</v>
      </c>
      <c r="E14" t="s">
        <v>40</v>
      </c>
      <c r="F14" t="s">
        <v>1040</v>
      </c>
      <c r="G14" t="s">
        <v>70</v>
      </c>
      <c r="H14" s="28" t="s">
        <v>1223</v>
      </c>
      <c r="I14" s="29" t="s">
        <v>477</v>
      </c>
      <c r="J14" t="s">
        <v>118</v>
      </c>
    </row>
    <row r="15" spans="1:13" ht="30" x14ac:dyDescent="0.25">
      <c r="B15" s="20" t="s">
        <v>843</v>
      </c>
      <c r="C15" t="s">
        <v>852</v>
      </c>
      <c r="D15" t="s">
        <v>31</v>
      </c>
      <c r="E15" t="s">
        <v>1652</v>
      </c>
      <c r="F15" t="s">
        <v>1307</v>
      </c>
      <c r="G15" t="s">
        <v>1622</v>
      </c>
      <c r="H15" s="28" t="s">
        <v>1279</v>
      </c>
      <c r="I15" s="29" t="s">
        <v>32</v>
      </c>
      <c r="J15" t="s">
        <v>292</v>
      </c>
    </row>
    <row r="16" spans="1:13" ht="30" x14ac:dyDescent="0.25">
      <c r="B16" s="22" t="s">
        <v>105</v>
      </c>
      <c r="C16" t="s">
        <v>1653</v>
      </c>
      <c r="D16" t="s">
        <v>70</v>
      </c>
      <c r="E16" s="28" t="s">
        <v>1654</v>
      </c>
      <c r="F16" t="s">
        <v>1202</v>
      </c>
      <c r="G16" t="s">
        <v>1655</v>
      </c>
      <c r="H16" s="28" t="s">
        <v>1656</v>
      </c>
      <c r="I16" s="28" t="s">
        <v>71</v>
      </c>
      <c r="J16" t="s">
        <v>1657</v>
      </c>
    </row>
    <row r="17" spans="2:10" ht="30" x14ac:dyDescent="0.25">
      <c r="B17" s="24" t="s">
        <v>500</v>
      </c>
      <c r="C17" t="s">
        <v>808</v>
      </c>
      <c r="D17" t="s">
        <v>610</v>
      </c>
      <c r="E17" t="s">
        <v>31</v>
      </c>
      <c r="F17" t="s">
        <v>1053</v>
      </c>
      <c r="G17" t="s">
        <v>938</v>
      </c>
      <c r="H17" s="28" t="s">
        <v>1658</v>
      </c>
      <c r="I17" s="29" t="s">
        <v>610</v>
      </c>
      <c r="J17" t="s">
        <v>2020</v>
      </c>
    </row>
    <row r="18" spans="2:10" x14ac:dyDescent="0.25">
      <c r="B18" s="23" t="s">
        <v>198</v>
      </c>
      <c r="C18" t="s">
        <v>235</v>
      </c>
      <c r="D18" t="s">
        <v>1655</v>
      </c>
      <c r="E18" t="s">
        <v>1199</v>
      </c>
      <c r="F18" t="s">
        <v>1192</v>
      </c>
      <c r="G18" t="s">
        <v>1659</v>
      </c>
      <c r="H18" s="28" t="s">
        <v>170</v>
      </c>
      <c r="I18" s="29" t="s">
        <v>938</v>
      </c>
      <c r="J18" t="s">
        <v>1940</v>
      </c>
    </row>
    <row r="19" spans="2:10" ht="30" x14ac:dyDescent="0.25">
      <c r="B19" s="21" t="s">
        <v>240</v>
      </c>
      <c r="C19" t="s">
        <v>1661</v>
      </c>
      <c r="D19" t="s">
        <v>938</v>
      </c>
      <c r="E19" t="s">
        <v>1244</v>
      </c>
      <c r="F19" s="28" t="s">
        <v>1158</v>
      </c>
      <c r="G19" t="s">
        <v>1643</v>
      </c>
      <c r="H19" s="28" t="s">
        <v>1213</v>
      </c>
      <c r="I19" s="29" t="s">
        <v>595</v>
      </c>
      <c r="J19" t="s">
        <v>928</v>
      </c>
    </row>
    <row r="20" spans="2:10" ht="30" x14ac:dyDescent="0.25">
      <c r="B20" s="24" t="s">
        <v>1188</v>
      </c>
      <c r="C20" t="s">
        <v>455</v>
      </c>
      <c r="D20" t="s">
        <v>595</v>
      </c>
      <c r="E20" t="s">
        <v>595</v>
      </c>
      <c r="F20" t="s">
        <v>674</v>
      </c>
      <c r="G20" t="s">
        <v>88</v>
      </c>
      <c r="H20" s="28" t="s">
        <v>46</v>
      </c>
      <c r="J20" t="s">
        <v>1660</v>
      </c>
    </row>
    <row r="21" spans="2:10" x14ac:dyDescent="0.25">
      <c r="B21" s="21" t="s">
        <v>666</v>
      </c>
      <c r="C21" t="s">
        <v>717</v>
      </c>
      <c r="D21" t="s">
        <v>30</v>
      </c>
      <c r="E21" t="s">
        <v>206</v>
      </c>
      <c r="F21" t="s">
        <v>1662</v>
      </c>
      <c r="G21" t="s">
        <v>476</v>
      </c>
      <c r="H21" s="28" t="s">
        <v>1294</v>
      </c>
      <c r="J21" t="s">
        <v>32</v>
      </c>
    </row>
    <row r="22" spans="2:10" ht="30" x14ac:dyDescent="0.25">
      <c r="B22" s="22" t="s">
        <v>148</v>
      </c>
      <c r="C22" t="s">
        <v>61</v>
      </c>
      <c r="D22" t="s">
        <v>1663</v>
      </c>
      <c r="F22" t="s">
        <v>1664</v>
      </c>
      <c r="G22" t="s">
        <v>25</v>
      </c>
      <c r="H22" s="28" t="s">
        <v>1665</v>
      </c>
      <c r="J22" t="s">
        <v>70</v>
      </c>
    </row>
    <row r="23" spans="2:10" ht="30" x14ac:dyDescent="0.25">
      <c r="B23" s="20" t="s">
        <v>571</v>
      </c>
      <c r="C23" t="s">
        <v>466</v>
      </c>
      <c r="F23" t="s">
        <v>41</v>
      </c>
      <c r="G23" t="s">
        <v>595</v>
      </c>
      <c r="H23" s="28" t="s">
        <v>1329</v>
      </c>
      <c r="J23" t="s">
        <v>72</v>
      </c>
    </row>
    <row r="24" spans="2:10" ht="30" x14ac:dyDescent="0.25">
      <c r="B24" s="24" t="s">
        <v>1049</v>
      </c>
      <c r="C24" t="s">
        <v>225</v>
      </c>
      <c r="F24" t="s">
        <v>415</v>
      </c>
      <c r="H24" s="28" t="s">
        <v>1667</v>
      </c>
      <c r="J24" s="28" t="s">
        <v>420</v>
      </c>
    </row>
    <row r="25" spans="2:10" ht="30" x14ac:dyDescent="0.25">
      <c r="B25" s="22" t="s">
        <v>1668</v>
      </c>
      <c r="C25" t="s">
        <v>1944</v>
      </c>
      <c r="F25" t="s">
        <v>1260</v>
      </c>
      <c r="H25" s="28" t="s">
        <v>1669</v>
      </c>
      <c r="J25" t="s">
        <v>1666</v>
      </c>
    </row>
    <row r="26" spans="2:10" x14ac:dyDescent="0.25">
      <c r="B26" s="22" t="s">
        <v>1305</v>
      </c>
      <c r="C26" t="s">
        <v>526</v>
      </c>
      <c r="F26" t="s">
        <v>618</v>
      </c>
      <c r="H26" s="28" t="s">
        <v>1670</v>
      </c>
      <c r="J26" t="s">
        <v>164</v>
      </c>
    </row>
    <row r="27" spans="2:10" ht="30" x14ac:dyDescent="0.25">
      <c r="B27" s="21" t="s">
        <v>224</v>
      </c>
      <c r="C27" t="s">
        <v>322</v>
      </c>
      <c r="F27" t="s">
        <v>229</v>
      </c>
      <c r="H27" s="28" t="s">
        <v>715</v>
      </c>
      <c r="J27" s="28" t="s">
        <v>639</v>
      </c>
    </row>
    <row r="28" spans="2:10" ht="30" x14ac:dyDescent="0.25">
      <c r="B28" s="21" t="s">
        <v>1672</v>
      </c>
      <c r="C28" t="s">
        <v>1671</v>
      </c>
      <c r="F28" t="s">
        <v>1673</v>
      </c>
      <c r="H28" s="28" t="s">
        <v>1674</v>
      </c>
      <c r="J28" t="s">
        <v>527</v>
      </c>
    </row>
    <row r="29" spans="2:10" ht="30" x14ac:dyDescent="0.25">
      <c r="B29" s="21" t="s">
        <v>37</v>
      </c>
      <c r="C29" t="s">
        <v>272</v>
      </c>
      <c r="D29" t="s">
        <v>1944</v>
      </c>
      <c r="F29" t="s">
        <v>595</v>
      </c>
      <c r="H29" s="28" t="s">
        <v>1675</v>
      </c>
      <c r="J29" t="s">
        <v>50</v>
      </c>
    </row>
    <row r="30" spans="2:10" x14ac:dyDescent="0.25">
      <c r="B30" s="20" t="s">
        <v>1067</v>
      </c>
      <c r="C30" t="s">
        <v>241</v>
      </c>
      <c r="F30" t="s">
        <v>585</v>
      </c>
      <c r="H30" s="28" t="s">
        <v>1676</v>
      </c>
      <c r="J30" t="s">
        <v>938</v>
      </c>
    </row>
    <row r="31" spans="2:10" ht="30" x14ac:dyDescent="0.25">
      <c r="B31" s="23" t="s">
        <v>359</v>
      </c>
      <c r="C31" t="s">
        <v>439</v>
      </c>
      <c r="F31" t="s">
        <v>1287</v>
      </c>
      <c r="H31" s="28" t="s">
        <v>1050</v>
      </c>
      <c r="J31" t="s">
        <v>595</v>
      </c>
    </row>
    <row r="32" spans="2:10" ht="30" x14ac:dyDescent="0.25">
      <c r="B32" s="24" t="s">
        <v>1677</v>
      </c>
      <c r="C32" t="s">
        <v>93</v>
      </c>
      <c r="F32" t="s">
        <v>206</v>
      </c>
      <c r="H32" s="28" t="s">
        <v>1678</v>
      </c>
      <c r="J32" t="s">
        <v>211</v>
      </c>
    </row>
    <row r="33" spans="2:10" ht="30" x14ac:dyDescent="0.25">
      <c r="B33" s="23" t="s">
        <v>1009</v>
      </c>
      <c r="C33" t="s">
        <v>202</v>
      </c>
      <c r="H33" s="28" t="s">
        <v>1081</v>
      </c>
      <c r="J33" t="s">
        <v>206</v>
      </c>
    </row>
    <row r="34" spans="2:10" x14ac:dyDescent="0.25">
      <c r="B34" s="23" t="s">
        <v>1680</v>
      </c>
      <c r="C34" t="s">
        <v>1679</v>
      </c>
      <c r="H34" s="28" t="s">
        <v>1094</v>
      </c>
    </row>
    <row r="35" spans="2:10" ht="30" x14ac:dyDescent="0.25">
      <c r="B35" s="23" t="s">
        <v>247</v>
      </c>
      <c r="C35" t="s">
        <v>1681</v>
      </c>
      <c r="F35" s="28" t="s">
        <v>1682</v>
      </c>
      <c r="H35" s="28" t="s">
        <v>34</v>
      </c>
    </row>
    <row r="36" spans="2:10" ht="30" x14ac:dyDescent="0.25">
      <c r="B36" s="23" t="s">
        <v>48</v>
      </c>
      <c r="C36" t="s">
        <v>87</v>
      </c>
      <c r="H36" s="28" t="s">
        <v>1684</v>
      </c>
    </row>
    <row r="37" spans="2:10" ht="30" x14ac:dyDescent="0.25">
      <c r="B37" s="20" t="s">
        <v>1272</v>
      </c>
      <c r="C37" t="s">
        <v>1683</v>
      </c>
      <c r="H37" s="28" t="s">
        <v>1685</v>
      </c>
    </row>
    <row r="38" spans="2:10" x14ac:dyDescent="0.25">
      <c r="B38" s="21" t="s">
        <v>60</v>
      </c>
      <c r="C38" t="s">
        <v>907</v>
      </c>
      <c r="H38" s="28" t="s">
        <v>1686</v>
      </c>
    </row>
    <row r="39" spans="2:10" ht="135" x14ac:dyDescent="0.25">
      <c r="B39" s="20" t="s">
        <v>219</v>
      </c>
      <c r="C39" t="s">
        <v>673</v>
      </c>
      <c r="H39" s="28" t="s">
        <v>1137</v>
      </c>
    </row>
    <row r="40" spans="2:10" x14ac:dyDescent="0.25">
      <c r="B40" s="20" t="s">
        <v>855</v>
      </c>
      <c r="C40" t="s">
        <v>1687</v>
      </c>
    </row>
    <row r="41" spans="2:10" x14ac:dyDescent="0.25">
      <c r="B41" s="20" t="s">
        <v>1152</v>
      </c>
      <c r="C41" t="s">
        <v>542</v>
      </c>
    </row>
    <row r="42" spans="2:10" x14ac:dyDescent="0.25">
      <c r="B42" s="20" t="s">
        <v>1299</v>
      </c>
      <c r="C42" t="s">
        <v>106</v>
      </c>
    </row>
    <row r="43" spans="2:10" x14ac:dyDescent="0.25">
      <c r="B43" s="22" t="s">
        <v>1689</v>
      </c>
      <c r="C43" t="s">
        <v>1688</v>
      </c>
    </row>
    <row r="44" spans="2:10" x14ac:dyDescent="0.25">
      <c r="B44" s="20" t="s">
        <v>595</v>
      </c>
      <c r="C44" t="s">
        <v>471</v>
      </c>
    </row>
    <row r="45" spans="2:10" x14ac:dyDescent="0.25">
      <c r="B45" s="20" t="s">
        <v>1691</v>
      </c>
      <c r="C45" t="s">
        <v>1690</v>
      </c>
    </row>
    <row r="46" spans="2:10" x14ac:dyDescent="0.25">
      <c r="B46" s="21" t="s">
        <v>1144</v>
      </c>
      <c r="C46" t="s">
        <v>1692</v>
      </c>
    </row>
    <row r="47" spans="2:10" x14ac:dyDescent="0.25">
      <c r="B47" s="20" t="s">
        <v>1263</v>
      </c>
      <c r="C47" t="s">
        <v>253</v>
      </c>
    </row>
    <row r="48" spans="2:10" x14ac:dyDescent="0.25">
      <c r="B48" t="s">
        <v>31</v>
      </c>
      <c r="C48" t="s">
        <v>1693</v>
      </c>
    </row>
    <row r="49" spans="3:3" x14ac:dyDescent="0.25">
      <c r="C49" t="s">
        <v>1694</v>
      </c>
    </row>
    <row r="50" spans="3:3" x14ac:dyDescent="0.25">
      <c r="C50" t="s">
        <v>748</v>
      </c>
    </row>
    <row r="51" spans="3:3" x14ac:dyDescent="0.25">
      <c r="C51" t="s">
        <v>856</v>
      </c>
    </row>
    <row r="52" spans="3:3" x14ac:dyDescent="0.25">
      <c r="C52" t="s">
        <v>390</v>
      </c>
    </row>
    <row r="53" spans="3:3" x14ac:dyDescent="0.25">
      <c r="C53" t="s">
        <v>755</v>
      </c>
    </row>
    <row r="54" spans="3:3" x14ac:dyDescent="0.25">
      <c r="C54" t="s">
        <v>163</v>
      </c>
    </row>
    <row r="55" spans="3:3" x14ac:dyDescent="0.25">
      <c r="C55" t="s">
        <v>826</v>
      </c>
    </row>
    <row r="56" spans="3:3" x14ac:dyDescent="0.25">
      <c r="C56" t="s">
        <v>1695</v>
      </c>
    </row>
    <row r="57" spans="3:3" x14ac:dyDescent="0.25">
      <c r="C57" t="s">
        <v>210</v>
      </c>
    </row>
    <row r="58" spans="3:3" x14ac:dyDescent="0.25">
      <c r="C58" t="s">
        <v>704</v>
      </c>
    </row>
    <row r="59" spans="3:3" x14ac:dyDescent="0.25">
      <c r="C59" t="s">
        <v>190</v>
      </c>
    </row>
    <row r="60" spans="3:3" x14ac:dyDescent="0.25">
      <c r="C60" t="s">
        <v>843</v>
      </c>
    </row>
    <row r="61" spans="3:3" x14ac:dyDescent="0.25">
      <c r="C61" t="s">
        <v>522</v>
      </c>
    </row>
    <row r="62" spans="3:3" x14ac:dyDescent="0.25">
      <c r="C62" t="s">
        <v>924</v>
      </c>
    </row>
    <row r="63" spans="3:3" x14ac:dyDescent="0.25">
      <c r="C63" t="s">
        <v>29</v>
      </c>
    </row>
    <row r="64" spans="3:3" x14ac:dyDescent="0.25">
      <c r="C64" t="s">
        <v>69</v>
      </c>
    </row>
    <row r="65" spans="3:3" x14ac:dyDescent="0.25">
      <c r="C65" t="s">
        <v>1987</v>
      </c>
    </row>
    <row r="66" spans="3:3" x14ac:dyDescent="0.25">
      <c r="C66" t="s">
        <v>546</v>
      </c>
    </row>
    <row r="67" spans="3:3" x14ac:dyDescent="0.25">
      <c r="C67" t="s">
        <v>920</v>
      </c>
    </row>
    <row r="68" spans="3:3" x14ac:dyDescent="0.25">
      <c r="C68" t="s">
        <v>932</v>
      </c>
    </row>
    <row r="69" spans="3:3" x14ac:dyDescent="0.25">
      <c r="C69" t="s">
        <v>1010</v>
      </c>
    </row>
    <row r="70" spans="3:3" x14ac:dyDescent="0.25">
      <c r="C70" t="s">
        <v>475</v>
      </c>
    </row>
    <row r="71" spans="3:3" x14ac:dyDescent="0.25">
      <c r="C71" t="s">
        <v>1696</v>
      </c>
    </row>
    <row r="72" spans="3:3" x14ac:dyDescent="0.25">
      <c r="C72" t="s">
        <v>944</v>
      </c>
    </row>
    <row r="73" spans="3:3" x14ac:dyDescent="0.25">
      <c r="C73" t="s">
        <v>155</v>
      </c>
    </row>
    <row r="74" spans="3:3" x14ac:dyDescent="0.25">
      <c r="C74" t="s">
        <v>1697</v>
      </c>
    </row>
    <row r="75" spans="3:3" x14ac:dyDescent="0.25">
      <c r="C75" t="s">
        <v>142</v>
      </c>
    </row>
    <row r="76" spans="3:3" x14ac:dyDescent="0.25">
      <c r="C76" t="s">
        <v>462</v>
      </c>
    </row>
    <row r="77" spans="3:3" x14ac:dyDescent="0.25">
      <c r="C77" t="s">
        <v>287</v>
      </c>
    </row>
    <row r="78" spans="3:3" x14ac:dyDescent="0.25">
      <c r="C78" t="s">
        <v>617</v>
      </c>
    </row>
    <row r="79" spans="3:3" x14ac:dyDescent="0.25">
      <c r="C79" t="s">
        <v>836</v>
      </c>
    </row>
    <row r="80" spans="3:3" x14ac:dyDescent="0.25">
      <c r="C80" t="s">
        <v>820</v>
      </c>
    </row>
    <row r="81" spans="3:3" x14ac:dyDescent="0.25">
      <c r="C81" t="s">
        <v>1698</v>
      </c>
    </row>
    <row r="82" spans="3:3" x14ac:dyDescent="0.25">
      <c r="C82" t="s">
        <v>491</v>
      </c>
    </row>
    <row r="83" spans="3:3" x14ac:dyDescent="0.25">
      <c r="C83" t="s">
        <v>1699</v>
      </c>
    </row>
    <row r="84" spans="3:3" x14ac:dyDescent="0.25">
      <c r="C84" t="s">
        <v>1700</v>
      </c>
    </row>
    <row r="85" spans="3:3" x14ac:dyDescent="0.25">
      <c r="C85" t="s">
        <v>1701</v>
      </c>
    </row>
    <row r="86" spans="3:3" x14ac:dyDescent="0.25">
      <c r="C86" t="s">
        <v>148</v>
      </c>
    </row>
    <row r="87" spans="3:3" x14ac:dyDescent="0.25">
      <c r="C87" t="s">
        <v>1702</v>
      </c>
    </row>
    <row r="88" spans="3:3" x14ac:dyDescent="0.25">
      <c r="C88" t="s">
        <v>1703</v>
      </c>
    </row>
    <row r="89" spans="3:3" x14ac:dyDescent="0.25">
      <c r="C89" t="s">
        <v>1704</v>
      </c>
    </row>
    <row r="90" spans="3:3" x14ac:dyDescent="0.25">
      <c r="C90" t="s">
        <v>246</v>
      </c>
    </row>
    <row r="91" spans="3:3" x14ac:dyDescent="0.25">
      <c r="C91" t="s">
        <v>1705</v>
      </c>
    </row>
    <row r="92" spans="3:3" x14ac:dyDescent="0.25">
      <c r="C92" t="s">
        <v>1706</v>
      </c>
    </row>
    <row r="93" spans="3:3" x14ac:dyDescent="0.25">
      <c r="C93" t="s">
        <v>1707</v>
      </c>
    </row>
    <row r="94" spans="3:3" x14ac:dyDescent="0.25">
      <c r="C94" t="s">
        <v>316</v>
      </c>
    </row>
    <row r="95" spans="3:3" x14ac:dyDescent="0.25">
      <c r="C95" t="s">
        <v>122</v>
      </c>
    </row>
    <row r="96" spans="3:3" x14ac:dyDescent="0.25">
      <c r="C96" t="s">
        <v>571</v>
      </c>
    </row>
    <row r="97" spans="3:3" x14ac:dyDescent="0.25">
      <c r="C97" t="s">
        <v>1708</v>
      </c>
    </row>
    <row r="98" spans="3:3" x14ac:dyDescent="0.25">
      <c r="C98" t="s">
        <v>84</v>
      </c>
    </row>
    <row r="99" spans="3:3" x14ac:dyDescent="0.25">
      <c r="C99" t="s">
        <v>75</v>
      </c>
    </row>
    <row r="100" spans="3:3" x14ac:dyDescent="0.25">
      <c r="C100" t="s">
        <v>1709</v>
      </c>
    </row>
    <row r="101" spans="3:3" x14ac:dyDescent="0.25">
      <c r="C101" t="s">
        <v>80</v>
      </c>
    </row>
    <row r="102" spans="3:3" x14ac:dyDescent="0.25">
      <c r="C102" t="s">
        <v>319</v>
      </c>
    </row>
    <row r="103" spans="3:3" x14ac:dyDescent="0.25">
      <c r="C103" t="s">
        <v>360</v>
      </c>
    </row>
    <row r="104" spans="3:3" x14ac:dyDescent="0.25">
      <c r="C104" t="s">
        <v>561</v>
      </c>
    </row>
    <row r="105" spans="3:3" x14ac:dyDescent="0.25">
      <c r="C105" t="s">
        <v>342</v>
      </c>
    </row>
    <row r="106" spans="3:3" x14ac:dyDescent="0.25">
      <c r="C106" t="s">
        <v>793</v>
      </c>
    </row>
    <row r="107" spans="3:3" x14ac:dyDescent="0.25">
      <c r="C107" t="s">
        <v>1710</v>
      </c>
    </row>
    <row r="108" spans="3:3" x14ac:dyDescent="0.25">
      <c r="C108" t="s">
        <v>797</v>
      </c>
    </row>
    <row r="109" spans="3:3" x14ac:dyDescent="0.25">
      <c r="C109" t="s">
        <v>1711</v>
      </c>
    </row>
    <row r="110" spans="3:3" x14ac:dyDescent="0.25">
      <c r="C110" t="s">
        <v>181</v>
      </c>
    </row>
    <row r="111" spans="3:3" x14ac:dyDescent="0.25">
      <c r="C111" t="s">
        <v>1712</v>
      </c>
    </row>
    <row r="112" spans="3:3" x14ac:dyDescent="0.25">
      <c r="C112" t="s">
        <v>114</v>
      </c>
    </row>
    <row r="113" spans="3:3" x14ac:dyDescent="0.25">
      <c r="C113" t="s">
        <v>601</v>
      </c>
    </row>
    <row r="114" spans="3:3" x14ac:dyDescent="0.25">
      <c r="C114" t="s">
        <v>305</v>
      </c>
    </row>
    <row r="115" spans="3:3" x14ac:dyDescent="0.25">
      <c r="C115" t="s">
        <v>721</v>
      </c>
    </row>
    <row r="116" spans="3:3" x14ac:dyDescent="0.25">
      <c r="C116" t="s">
        <v>1713</v>
      </c>
    </row>
    <row r="117" spans="3:3" x14ac:dyDescent="0.25">
      <c r="C117" t="s">
        <v>1714</v>
      </c>
    </row>
    <row r="118" spans="3:3" x14ac:dyDescent="0.25">
      <c r="C118" t="s">
        <v>1715</v>
      </c>
    </row>
    <row r="119" spans="3:3" x14ac:dyDescent="0.25">
      <c r="C119" t="s">
        <v>759</v>
      </c>
    </row>
    <row r="120" spans="3:3" x14ac:dyDescent="0.25">
      <c r="C120" t="s">
        <v>812</v>
      </c>
    </row>
    <row r="121" spans="3:3" x14ac:dyDescent="0.25">
      <c r="C121" t="s">
        <v>313</v>
      </c>
    </row>
    <row r="122" spans="3:3" x14ac:dyDescent="0.25">
      <c r="C122" t="s">
        <v>700</v>
      </c>
    </row>
    <row r="123" spans="3:3" x14ac:dyDescent="0.25">
      <c r="C123" t="s">
        <v>514</v>
      </c>
    </row>
    <row r="124" spans="3:3" x14ac:dyDescent="0.25">
      <c r="C124" t="s">
        <v>330</v>
      </c>
    </row>
    <row r="125" spans="3:3" x14ac:dyDescent="0.25">
      <c r="C125" t="s">
        <v>187</v>
      </c>
    </row>
    <row r="126" spans="3:3" x14ac:dyDescent="0.25">
      <c r="C126" t="s">
        <v>877</v>
      </c>
    </row>
    <row r="127" spans="3:3" x14ac:dyDescent="0.25">
      <c r="C127" t="s">
        <v>768</v>
      </c>
    </row>
    <row r="128" spans="3:3" x14ac:dyDescent="0.25">
      <c r="C128" t="s">
        <v>487</v>
      </c>
    </row>
    <row r="129" spans="3:3" x14ac:dyDescent="0.25">
      <c r="C129" t="s">
        <v>598</v>
      </c>
    </row>
    <row r="130" spans="3:3" x14ac:dyDescent="0.25">
      <c r="C130" t="s">
        <v>538</v>
      </c>
    </row>
    <row r="131" spans="3:3" x14ac:dyDescent="0.25">
      <c r="C131" t="s">
        <v>177</v>
      </c>
    </row>
    <row r="132" spans="3:3" x14ac:dyDescent="0.25">
      <c r="C132" t="s">
        <v>510</v>
      </c>
    </row>
    <row r="133" spans="3:3" x14ac:dyDescent="0.25">
      <c r="C133" t="s">
        <v>1716</v>
      </c>
    </row>
    <row r="134" spans="3:3" x14ac:dyDescent="0.25">
      <c r="C134" t="s">
        <v>1717</v>
      </c>
    </row>
    <row r="135" spans="3:3" x14ac:dyDescent="0.25">
      <c r="C135" t="s">
        <v>1718</v>
      </c>
    </row>
    <row r="136" spans="3:3" x14ac:dyDescent="0.25">
      <c r="C136" t="s">
        <v>1719</v>
      </c>
    </row>
    <row r="137" spans="3:3" x14ac:dyDescent="0.25">
      <c r="C137" t="s">
        <v>667</v>
      </c>
    </row>
    <row r="138" spans="3:3" x14ac:dyDescent="0.25">
      <c r="C138" t="s">
        <v>1720</v>
      </c>
    </row>
    <row r="139" spans="3:3" x14ac:dyDescent="0.25">
      <c r="C139" t="s">
        <v>1721</v>
      </c>
    </row>
    <row r="140" spans="3:3" x14ac:dyDescent="0.25">
      <c r="C140" t="s">
        <v>199</v>
      </c>
    </row>
    <row r="141" spans="3:3" x14ac:dyDescent="0.25">
      <c r="C141" t="s">
        <v>1722</v>
      </c>
    </row>
    <row r="142" spans="3:3" x14ac:dyDescent="0.25">
      <c r="C142" t="s">
        <v>49</v>
      </c>
    </row>
    <row r="143" spans="3:3" x14ac:dyDescent="0.25">
      <c r="C143" t="s">
        <v>98</v>
      </c>
    </row>
    <row r="144" spans="3:3" x14ac:dyDescent="0.25">
      <c r="C144" t="s">
        <v>1723</v>
      </c>
    </row>
    <row r="145" spans="3:3" x14ac:dyDescent="0.25">
      <c r="C145" t="s">
        <v>365</v>
      </c>
    </row>
    <row r="146" spans="3:3" x14ac:dyDescent="0.25">
      <c r="C146" t="s">
        <v>173</v>
      </c>
    </row>
    <row r="147" spans="3:3" x14ac:dyDescent="0.25">
      <c r="C147" t="s">
        <v>220</v>
      </c>
    </row>
    <row r="148" spans="3:3" x14ac:dyDescent="0.25">
      <c r="C148" t="s">
        <v>862</v>
      </c>
    </row>
    <row r="149" spans="3:3" x14ac:dyDescent="0.25">
      <c r="C149" t="s">
        <v>397</v>
      </c>
    </row>
    <row r="150" spans="3:3" x14ac:dyDescent="0.25">
      <c r="C150" t="s">
        <v>60</v>
      </c>
    </row>
    <row r="151" spans="3:3" x14ac:dyDescent="0.25">
      <c r="C151" t="s">
        <v>620</v>
      </c>
    </row>
    <row r="152" spans="3:3" x14ac:dyDescent="0.25">
      <c r="C152" t="s">
        <v>1724</v>
      </c>
    </row>
    <row r="153" spans="3:3" x14ac:dyDescent="0.25">
      <c r="C153" t="s">
        <v>450</v>
      </c>
    </row>
    <row r="154" spans="3:3" x14ac:dyDescent="0.25">
      <c r="C154" t="s">
        <v>1725</v>
      </c>
    </row>
    <row r="155" spans="3:3" x14ac:dyDescent="0.25">
      <c r="C155" t="s">
        <v>1726</v>
      </c>
    </row>
    <row r="156" spans="3:3" x14ac:dyDescent="0.25">
      <c r="C156" t="s">
        <v>38</v>
      </c>
    </row>
    <row r="157" spans="3:3" x14ac:dyDescent="0.25">
      <c r="C157" t="s">
        <v>265</v>
      </c>
    </row>
    <row r="158" spans="3:3" x14ac:dyDescent="0.25">
      <c r="C158" t="s">
        <v>458</v>
      </c>
    </row>
    <row r="159" spans="3:3" x14ac:dyDescent="0.25">
      <c r="C159" t="s">
        <v>431</v>
      </c>
    </row>
    <row r="160" spans="3:3" x14ac:dyDescent="0.25">
      <c r="C160" t="s">
        <v>256</v>
      </c>
    </row>
    <row r="161" spans="3:3" x14ac:dyDescent="0.25">
      <c r="C161" t="s">
        <v>633</v>
      </c>
    </row>
    <row r="162" spans="3:3" x14ac:dyDescent="0.25">
      <c r="C162" t="s">
        <v>501</v>
      </c>
    </row>
    <row r="163" spans="3:3" x14ac:dyDescent="0.25">
      <c r="C163" t="s">
        <v>1727</v>
      </c>
    </row>
    <row r="164" spans="3:3" x14ac:dyDescent="0.25">
      <c r="C164" t="s">
        <v>206</v>
      </c>
    </row>
    <row r="165" spans="3:3" x14ac:dyDescent="0.25">
      <c r="C165" t="s">
        <v>1001</v>
      </c>
    </row>
    <row r="166" spans="3:3" x14ac:dyDescent="0.25">
      <c r="C166" t="s">
        <v>693</v>
      </c>
    </row>
    <row r="167" spans="3:3" x14ac:dyDescent="0.25">
      <c r="C167" t="s">
        <v>551</v>
      </c>
    </row>
    <row r="168" spans="3:3" x14ac:dyDescent="0.25">
      <c r="C168" t="s">
        <v>1728</v>
      </c>
    </row>
    <row r="169" spans="3:3" x14ac:dyDescent="0.25">
      <c r="C169" t="s">
        <v>887</v>
      </c>
    </row>
    <row r="170" spans="3:3" x14ac:dyDescent="0.25">
      <c r="C170" t="s">
        <v>1729</v>
      </c>
    </row>
    <row r="171" spans="3:3" x14ac:dyDescent="0.25">
      <c r="C171" t="s">
        <v>31</v>
      </c>
    </row>
    <row r="277" spans="2:2" x14ac:dyDescent="0.25">
      <c r="B277" s="21"/>
    </row>
    <row r="278" spans="2:2" x14ac:dyDescent="0.25">
      <c r="B278" s="21"/>
    </row>
    <row r="279" spans="2:2" x14ac:dyDescent="0.25">
      <c r="B279" s="23"/>
    </row>
    <row r="280" spans="2:2" x14ac:dyDescent="0.25">
      <c r="B280" s="23"/>
    </row>
    <row r="281" spans="2:2" x14ac:dyDescent="0.25">
      <c r="B281" s="23"/>
    </row>
    <row r="282" spans="2:2" x14ac:dyDescent="0.25">
      <c r="B282" s="23"/>
    </row>
    <row r="283" spans="2:2" x14ac:dyDescent="0.25">
      <c r="B283" s="23"/>
    </row>
    <row r="284" spans="2:2" x14ac:dyDescent="0.25">
      <c r="B284" s="23"/>
    </row>
    <row r="285" spans="2:2" x14ac:dyDescent="0.25">
      <c r="B285" s="23"/>
    </row>
    <row r="286" spans="2:2" x14ac:dyDescent="0.25">
      <c r="B286" s="23"/>
    </row>
    <row r="287" spans="2:2" x14ac:dyDescent="0.25">
      <c r="B287" s="23"/>
    </row>
    <row r="288" spans="2:2" x14ac:dyDescent="0.25">
      <c r="B288" s="23"/>
    </row>
  </sheetData>
  <autoFilter ref="A4:K128" xr:uid="{104F1128-16D3-4A31-AE57-DE225D1794ED}"/>
  <sortState xmlns:xlrd2="http://schemas.microsoft.com/office/spreadsheetml/2017/richdata2" ref="A5:A12">
    <sortCondition ref="A5:A12"/>
  </sortState>
  <dataValidations count="1">
    <dataValidation type="list" allowBlank="1" showInputMessage="1" showErrorMessage="1" sqref="C38" xr:uid="{CB160381-D92D-41C7-8216-6327ACBD202D}">
      <formula1>$C$5:$C$171</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4023-E7FD-4A91-B802-14E1D2387956}">
  <dimension ref="A1:C96"/>
  <sheetViews>
    <sheetView topLeftCell="A72" workbookViewId="0">
      <selection activeCell="D25" sqref="D25"/>
    </sheetView>
  </sheetViews>
  <sheetFormatPr defaultColWidth="9.42578125" defaultRowHeight="12.75" x14ac:dyDescent="0.2"/>
  <cols>
    <col min="1" max="1" width="13" style="18" customWidth="1"/>
    <col min="2" max="2" width="48.42578125" style="1" customWidth="1"/>
    <col min="3" max="16384" width="9.42578125" style="1"/>
  </cols>
  <sheetData>
    <row r="1" spans="1:2" s="14" customFormat="1" x14ac:dyDescent="0.2">
      <c r="A1" s="12" t="s">
        <v>1730</v>
      </c>
      <c r="B1" s="13" t="s">
        <v>1731</v>
      </c>
    </row>
    <row r="2" spans="1:2" x14ac:dyDescent="0.2">
      <c r="A2" s="15">
        <v>100</v>
      </c>
      <c r="B2" s="16" t="s">
        <v>1732</v>
      </c>
    </row>
    <row r="3" spans="1:2" x14ac:dyDescent="0.2">
      <c r="A3" s="15">
        <v>101</v>
      </c>
      <c r="B3" s="16" t="s">
        <v>1144</v>
      </c>
    </row>
    <row r="4" spans="1:2" x14ac:dyDescent="0.2">
      <c r="A4" s="15">
        <v>107</v>
      </c>
      <c r="B4" s="16" t="s">
        <v>1733</v>
      </c>
    </row>
    <row r="5" spans="1:2" x14ac:dyDescent="0.2">
      <c r="A5" s="15">
        <v>110</v>
      </c>
      <c r="B5" s="16" t="s">
        <v>1074</v>
      </c>
    </row>
    <row r="6" spans="1:2" x14ac:dyDescent="0.2">
      <c r="A6" s="15">
        <v>120</v>
      </c>
      <c r="B6" s="16" t="s">
        <v>1734</v>
      </c>
    </row>
    <row r="7" spans="1:2" x14ac:dyDescent="0.2">
      <c r="A7" s="15">
        <v>130</v>
      </c>
      <c r="B7" s="16" t="s">
        <v>359</v>
      </c>
    </row>
    <row r="8" spans="1:2" x14ac:dyDescent="0.2">
      <c r="A8" s="15">
        <v>140</v>
      </c>
      <c r="B8" s="16" t="s">
        <v>1735</v>
      </c>
    </row>
    <row r="9" spans="1:2" x14ac:dyDescent="0.2">
      <c r="A9" s="15">
        <v>141</v>
      </c>
      <c r="B9" s="16" t="s">
        <v>1736</v>
      </c>
    </row>
    <row r="10" spans="1:2" x14ac:dyDescent="0.2">
      <c r="A10" s="15">
        <v>142</v>
      </c>
      <c r="B10" s="16" t="s">
        <v>1737</v>
      </c>
    </row>
    <row r="11" spans="1:2" x14ac:dyDescent="0.2">
      <c r="A11" s="15">
        <v>143</v>
      </c>
      <c r="B11" s="16" t="s">
        <v>1738</v>
      </c>
    </row>
    <row r="12" spans="1:2" x14ac:dyDescent="0.2">
      <c r="A12" s="15">
        <v>145</v>
      </c>
      <c r="B12" s="16" t="s">
        <v>1739</v>
      </c>
    </row>
    <row r="13" spans="1:2" x14ac:dyDescent="0.2">
      <c r="A13" s="15">
        <v>146</v>
      </c>
      <c r="B13" s="16" t="s">
        <v>1740</v>
      </c>
    </row>
    <row r="14" spans="1:2" x14ac:dyDescent="0.2">
      <c r="A14" s="15">
        <v>147</v>
      </c>
      <c r="B14" s="16" t="s">
        <v>1741</v>
      </c>
    </row>
    <row r="15" spans="1:2" x14ac:dyDescent="0.2">
      <c r="A15" s="15">
        <v>148</v>
      </c>
      <c r="B15" s="16" t="s">
        <v>1742</v>
      </c>
    </row>
    <row r="16" spans="1:2" x14ac:dyDescent="0.2">
      <c r="A16" s="15">
        <v>149</v>
      </c>
      <c r="B16" s="16" t="s">
        <v>1743</v>
      </c>
    </row>
    <row r="17" spans="1:2" x14ac:dyDescent="0.2">
      <c r="A17" s="15">
        <v>150</v>
      </c>
      <c r="B17" s="16" t="s">
        <v>1565</v>
      </c>
    </row>
    <row r="18" spans="1:2" x14ac:dyDescent="0.2">
      <c r="A18" s="15">
        <v>160</v>
      </c>
      <c r="B18" s="16" t="s">
        <v>1744</v>
      </c>
    </row>
    <row r="19" spans="1:2" x14ac:dyDescent="0.2">
      <c r="A19" s="15">
        <v>170</v>
      </c>
      <c r="B19" s="16" t="s">
        <v>1745</v>
      </c>
    </row>
    <row r="20" spans="1:2" x14ac:dyDescent="0.2">
      <c r="A20" s="15">
        <v>171</v>
      </c>
      <c r="B20" s="16" t="s">
        <v>1746</v>
      </c>
    </row>
    <row r="21" spans="1:2" x14ac:dyDescent="0.2">
      <c r="A21" s="15">
        <v>191</v>
      </c>
      <c r="B21" s="16" t="s">
        <v>1747</v>
      </c>
    </row>
    <row r="22" spans="1:2" x14ac:dyDescent="0.2">
      <c r="A22" s="15">
        <v>180</v>
      </c>
      <c r="B22" s="16" t="s">
        <v>1748</v>
      </c>
    </row>
    <row r="23" spans="1:2" x14ac:dyDescent="0.2">
      <c r="A23" s="15">
        <v>190</v>
      </c>
      <c r="B23" s="16" t="s">
        <v>1749</v>
      </c>
    </row>
    <row r="24" spans="1:2" x14ac:dyDescent="0.2">
      <c r="A24" s="15">
        <v>192</v>
      </c>
      <c r="B24" s="16" t="s">
        <v>1750</v>
      </c>
    </row>
    <row r="25" spans="1:2" x14ac:dyDescent="0.2">
      <c r="A25" s="15">
        <v>200</v>
      </c>
      <c r="B25" s="16" t="s">
        <v>1751</v>
      </c>
    </row>
    <row r="26" spans="1:2" x14ac:dyDescent="0.2">
      <c r="A26" s="15">
        <v>300</v>
      </c>
      <c r="B26" s="16" t="s">
        <v>1752</v>
      </c>
    </row>
    <row r="27" spans="1:2" x14ac:dyDescent="0.2">
      <c r="A27" s="15">
        <v>301</v>
      </c>
      <c r="B27" s="16" t="s">
        <v>105</v>
      </c>
    </row>
    <row r="28" spans="1:2" x14ac:dyDescent="0.2">
      <c r="A28" s="15">
        <v>302</v>
      </c>
      <c r="B28" s="16" t="s">
        <v>1030</v>
      </c>
    </row>
    <row r="29" spans="1:2" x14ac:dyDescent="0.2">
      <c r="A29" s="15">
        <v>303</v>
      </c>
      <c r="B29" s="16" t="s">
        <v>1753</v>
      </c>
    </row>
    <row r="30" spans="1:2" x14ac:dyDescent="0.2">
      <c r="A30" s="15">
        <v>304</v>
      </c>
      <c r="B30" s="16" t="s">
        <v>1754</v>
      </c>
    </row>
    <row r="31" spans="1:2" x14ac:dyDescent="0.2">
      <c r="A31" s="15">
        <v>305</v>
      </c>
      <c r="B31" s="16" t="s">
        <v>1755</v>
      </c>
    </row>
    <row r="32" spans="1:2" x14ac:dyDescent="0.2">
      <c r="A32" s="15">
        <v>310</v>
      </c>
      <c r="B32" s="16" t="s">
        <v>1756</v>
      </c>
    </row>
    <row r="33" spans="1:2" x14ac:dyDescent="0.2">
      <c r="A33" s="15">
        <v>311</v>
      </c>
      <c r="B33" s="16" t="s">
        <v>1757</v>
      </c>
    </row>
    <row r="34" spans="1:2" ht="51" x14ac:dyDescent="0.2">
      <c r="A34" s="15">
        <v>312</v>
      </c>
      <c r="B34" s="17" t="s">
        <v>1758</v>
      </c>
    </row>
    <row r="35" spans="1:2" x14ac:dyDescent="0.2">
      <c r="A35" s="15">
        <v>313</v>
      </c>
      <c r="B35" s="16" t="s">
        <v>1759</v>
      </c>
    </row>
    <row r="36" spans="1:2" x14ac:dyDescent="0.2">
      <c r="A36" s="15">
        <v>314</v>
      </c>
      <c r="B36" s="16" t="s">
        <v>1760</v>
      </c>
    </row>
    <row r="37" spans="1:2" x14ac:dyDescent="0.2">
      <c r="A37" s="15">
        <v>315</v>
      </c>
      <c r="B37" s="16" t="s">
        <v>1761</v>
      </c>
    </row>
    <row r="38" spans="1:2" x14ac:dyDescent="0.2">
      <c r="A38" s="15">
        <v>317</v>
      </c>
      <c r="B38" s="16" t="s">
        <v>980</v>
      </c>
    </row>
    <row r="39" spans="1:2" x14ac:dyDescent="0.2">
      <c r="A39" s="15">
        <v>320</v>
      </c>
      <c r="B39" s="16" t="s">
        <v>154</v>
      </c>
    </row>
    <row r="40" spans="1:2" x14ac:dyDescent="0.2">
      <c r="A40" s="15">
        <v>321</v>
      </c>
      <c r="B40" s="16" t="s">
        <v>1762</v>
      </c>
    </row>
    <row r="41" spans="1:2" x14ac:dyDescent="0.2">
      <c r="A41" s="15">
        <v>325</v>
      </c>
      <c r="B41" s="16" t="s">
        <v>1763</v>
      </c>
    </row>
    <row r="42" spans="1:2" x14ac:dyDescent="0.2">
      <c r="A42" s="15">
        <v>326</v>
      </c>
      <c r="B42" s="16" t="s">
        <v>1764</v>
      </c>
    </row>
    <row r="43" spans="1:2" x14ac:dyDescent="0.2">
      <c r="A43" s="15">
        <v>330</v>
      </c>
      <c r="B43" s="16" t="s">
        <v>172</v>
      </c>
    </row>
    <row r="44" spans="1:2" x14ac:dyDescent="0.2">
      <c r="A44" s="15">
        <v>340</v>
      </c>
      <c r="B44" s="16" t="s">
        <v>1765</v>
      </c>
    </row>
    <row r="45" spans="1:2" x14ac:dyDescent="0.2">
      <c r="A45" s="15">
        <v>350</v>
      </c>
      <c r="B45" s="16" t="s">
        <v>1109</v>
      </c>
    </row>
    <row r="46" spans="1:2" x14ac:dyDescent="0.2">
      <c r="A46" s="15">
        <v>352</v>
      </c>
      <c r="B46" s="16" t="s">
        <v>1766</v>
      </c>
    </row>
    <row r="47" spans="1:2" x14ac:dyDescent="0.2">
      <c r="A47" s="15">
        <v>360</v>
      </c>
      <c r="B47" s="16" t="s">
        <v>1767</v>
      </c>
    </row>
    <row r="48" spans="1:2" x14ac:dyDescent="0.2">
      <c r="A48" s="15">
        <v>361</v>
      </c>
      <c r="B48" s="16" t="s">
        <v>1768</v>
      </c>
    </row>
    <row r="49" spans="1:3" x14ac:dyDescent="0.2">
      <c r="A49" s="15">
        <v>370</v>
      </c>
      <c r="B49" s="16" t="s">
        <v>1769</v>
      </c>
    </row>
    <row r="50" spans="1:3" x14ac:dyDescent="0.2">
      <c r="A50" s="15">
        <v>371</v>
      </c>
      <c r="B50" s="16" t="s">
        <v>1770</v>
      </c>
    </row>
    <row r="51" spans="1:3" x14ac:dyDescent="0.2">
      <c r="A51" s="15">
        <v>400</v>
      </c>
      <c r="B51" s="16" t="s">
        <v>37</v>
      </c>
    </row>
    <row r="52" spans="1:3" x14ac:dyDescent="0.2">
      <c r="A52" s="15">
        <v>401</v>
      </c>
      <c r="B52" s="16" t="s">
        <v>1771</v>
      </c>
    </row>
    <row r="53" spans="1:3" x14ac:dyDescent="0.2">
      <c r="A53" s="15">
        <v>410</v>
      </c>
      <c r="B53" s="16" t="s">
        <v>219</v>
      </c>
    </row>
    <row r="54" spans="1:3" x14ac:dyDescent="0.2">
      <c r="A54" s="15">
        <v>420</v>
      </c>
      <c r="B54" s="16" t="s">
        <v>1009</v>
      </c>
    </row>
    <row r="55" spans="1:3" x14ac:dyDescent="0.2">
      <c r="A55" s="15">
        <v>421</v>
      </c>
      <c r="B55" s="16" t="s">
        <v>1772</v>
      </c>
    </row>
    <row r="56" spans="1:3" x14ac:dyDescent="0.2">
      <c r="A56" s="15">
        <v>430</v>
      </c>
      <c r="B56" s="16" t="s">
        <v>1156</v>
      </c>
    </row>
    <row r="57" spans="1:3" x14ac:dyDescent="0.2">
      <c r="A57" s="15">
        <v>450</v>
      </c>
      <c r="B57" s="16" t="s">
        <v>1773</v>
      </c>
    </row>
    <row r="58" spans="1:3" x14ac:dyDescent="0.2">
      <c r="A58" s="15">
        <v>451</v>
      </c>
      <c r="B58" s="16" t="s">
        <v>1774</v>
      </c>
    </row>
    <row r="59" spans="1:3" x14ac:dyDescent="0.2">
      <c r="A59" s="15">
        <v>460</v>
      </c>
      <c r="B59" s="16" t="s">
        <v>1775</v>
      </c>
    </row>
    <row r="60" spans="1:3" x14ac:dyDescent="0.2">
      <c r="A60" s="15">
        <v>500</v>
      </c>
      <c r="B60" s="16" t="s">
        <v>1776</v>
      </c>
      <c r="C60" s="1" t="s">
        <v>1777</v>
      </c>
    </row>
    <row r="61" spans="1:3" x14ac:dyDescent="0.2">
      <c r="A61" s="15">
        <v>501</v>
      </c>
      <c r="B61" s="16" t="s">
        <v>1067</v>
      </c>
    </row>
    <row r="62" spans="1:3" x14ac:dyDescent="0.2">
      <c r="A62" s="15">
        <v>502</v>
      </c>
      <c r="B62" s="16" t="s">
        <v>500</v>
      </c>
    </row>
    <row r="63" spans="1:3" x14ac:dyDescent="0.2">
      <c r="A63" s="15">
        <v>504</v>
      </c>
      <c r="B63" s="16" t="s">
        <v>1778</v>
      </c>
    </row>
    <row r="64" spans="1:3" x14ac:dyDescent="0.2">
      <c r="A64" s="15">
        <v>510</v>
      </c>
      <c r="B64" s="16" t="s">
        <v>1779</v>
      </c>
    </row>
    <row r="65" spans="1:2" x14ac:dyDescent="0.2">
      <c r="A65" s="15">
        <v>520</v>
      </c>
      <c r="B65" s="16" t="s">
        <v>1780</v>
      </c>
    </row>
    <row r="66" spans="1:2" x14ac:dyDescent="0.2">
      <c r="A66" s="15">
        <v>560</v>
      </c>
      <c r="B66" s="16" t="s">
        <v>1781</v>
      </c>
    </row>
    <row r="67" spans="1:2" x14ac:dyDescent="0.2">
      <c r="A67" s="15">
        <v>600</v>
      </c>
      <c r="B67" s="16" t="s">
        <v>1782</v>
      </c>
    </row>
    <row r="68" spans="1:2" x14ac:dyDescent="0.2">
      <c r="A68" s="15">
        <v>601</v>
      </c>
      <c r="B68" s="16" t="s">
        <v>1783</v>
      </c>
    </row>
    <row r="69" spans="1:2" x14ac:dyDescent="0.2">
      <c r="A69" s="15">
        <v>610</v>
      </c>
      <c r="B69" s="16" t="s">
        <v>1784</v>
      </c>
    </row>
    <row r="70" spans="1:2" x14ac:dyDescent="0.2">
      <c r="A70" s="15">
        <v>620</v>
      </c>
      <c r="B70" s="16" t="s">
        <v>1785</v>
      </c>
    </row>
    <row r="71" spans="1:2" x14ac:dyDescent="0.2">
      <c r="A71" s="15">
        <v>700</v>
      </c>
      <c r="B71" s="16" t="s">
        <v>1786</v>
      </c>
    </row>
    <row r="72" spans="1:2" x14ac:dyDescent="0.2">
      <c r="A72" s="15">
        <v>710</v>
      </c>
      <c r="B72" s="16" t="s">
        <v>1787</v>
      </c>
    </row>
    <row r="73" spans="1:2" x14ac:dyDescent="0.2">
      <c r="A73" s="15">
        <v>711</v>
      </c>
      <c r="B73" s="16" t="s">
        <v>1788</v>
      </c>
    </row>
    <row r="74" spans="1:2" x14ac:dyDescent="0.2">
      <c r="A74" s="15">
        <v>712</v>
      </c>
      <c r="B74" s="16" t="s">
        <v>1789</v>
      </c>
    </row>
    <row r="75" spans="1:2" x14ac:dyDescent="0.2">
      <c r="A75" s="15">
        <v>713</v>
      </c>
      <c r="B75" s="16" t="s">
        <v>1790</v>
      </c>
    </row>
    <row r="76" spans="1:2" x14ac:dyDescent="0.2">
      <c r="A76" s="15">
        <v>715</v>
      </c>
      <c r="B76" s="16" t="s">
        <v>1791</v>
      </c>
    </row>
    <row r="77" spans="1:2" x14ac:dyDescent="0.2">
      <c r="A77" s="15">
        <v>800</v>
      </c>
      <c r="B77" s="16" t="s">
        <v>1792</v>
      </c>
    </row>
    <row r="78" spans="1:2" x14ac:dyDescent="0.2">
      <c r="A78" s="15">
        <v>810</v>
      </c>
      <c r="B78" s="16" t="s">
        <v>1793</v>
      </c>
    </row>
    <row r="79" spans="1:2" x14ac:dyDescent="0.2">
      <c r="A79" s="15">
        <v>820</v>
      </c>
      <c r="B79" s="16" t="s">
        <v>1794</v>
      </c>
    </row>
    <row r="80" spans="1:2" x14ac:dyDescent="0.2">
      <c r="A80" s="15">
        <v>821</v>
      </c>
      <c r="B80" s="16" t="s">
        <v>1795</v>
      </c>
    </row>
    <row r="81" spans="1:2" x14ac:dyDescent="0.2">
      <c r="A81" s="15">
        <v>822</v>
      </c>
      <c r="B81" s="16" t="s">
        <v>1796</v>
      </c>
    </row>
    <row r="82" spans="1:2" x14ac:dyDescent="0.2">
      <c r="A82" s="15">
        <v>823</v>
      </c>
      <c r="B82" s="16" t="s">
        <v>240</v>
      </c>
    </row>
    <row r="83" spans="1:2" x14ac:dyDescent="0.2">
      <c r="A83" s="15">
        <v>824</v>
      </c>
      <c r="B83" s="16" t="s">
        <v>1797</v>
      </c>
    </row>
    <row r="84" spans="1:2" x14ac:dyDescent="0.2">
      <c r="A84" s="15">
        <v>830</v>
      </c>
      <c r="B84" s="16" t="s">
        <v>1798</v>
      </c>
    </row>
    <row r="85" spans="1:2" x14ac:dyDescent="0.2">
      <c r="A85" s="15">
        <v>831</v>
      </c>
      <c r="B85" s="16" t="s">
        <v>1799</v>
      </c>
    </row>
    <row r="86" spans="1:2" x14ac:dyDescent="0.2">
      <c r="A86" s="15">
        <v>832</v>
      </c>
      <c r="B86" s="16" t="s">
        <v>1800</v>
      </c>
    </row>
    <row r="87" spans="1:2" x14ac:dyDescent="0.2">
      <c r="A87" s="15">
        <v>833</v>
      </c>
      <c r="B87" s="16" t="s">
        <v>1801</v>
      </c>
    </row>
    <row r="88" spans="1:2" x14ac:dyDescent="0.2">
      <c r="A88" s="15">
        <v>834</v>
      </c>
      <c r="B88" s="16" t="s">
        <v>1802</v>
      </c>
    </row>
    <row r="89" spans="1:2" x14ac:dyDescent="0.2">
      <c r="A89" s="15">
        <v>900</v>
      </c>
      <c r="B89" s="16" t="s">
        <v>1803</v>
      </c>
    </row>
    <row r="90" spans="1:2" x14ac:dyDescent="0.2">
      <c r="A90" s="15">
        <v>901</v>
      </c>
      <c r="B90" s="16" t="s">
        <v>1804</v>
      </c>
    </row>
    <row r="91" spans="1:2" x14ac:dyDescent="0.2">
      <c r="A91" s="15">
        <v>902</v>
      </c>
      <c r="B91" s="16" t="s">
        <v>1805</v>
      </c>
    </row>
    <row r="92" spans="1:2" x14ac:dyDescent="0.2">
      <c r="A92" s="15">
        <v>903</v>
      </c>
      <c r="B92" s="16" t="s">
        <v>1148</v>
      </c>
    </row>
    <row r="93" spans="1:2" x14ac:dyDescent="0.2">
      <c r="A93" s="15">
        <v>904</v>
      </c>
      <c r="B93" s="16" t="s">
        <v>1806</v>
      </c>
    </row>
    <row r="94" spans="1:2" x14ac:dyDescent="0.2">
      <c r="A94" s="15">
        <v>950</v>
      </c>
      <c r="B94" s="16" t="s">
        <v>1807</v>
      </c>
    </row>
    <row r="95" spans="1:2" x14ac:dyDescent="0.2">
      <c r="A95" s="15">
        <v>960</v>
      </c>
      <c r="B95" s="16" t="s">
        <v>1808</v>
      </c>
    </row>
    <row r="96" spans="1:2" x14ac:dyDescent="0.2">
      <c r="A96" s="15">
        <v>990</v>
      </c>
      <c r="B96" s="16" t="s">
        <v>1809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2B0-7099-4E91-96E2-518ED6DE28C8}">
  <sheetPr>
    <pageSetUpPr fitToPage="1"/>
  </sheetPr>
  <dimension ref="B1:C75"/>
  <sheetViews>
    <sheetView showGridLines="0" zoomScaleNormal="100" workbookViewId="0">
      <selection activeCell="C17" sqref="C17"/>
    </sheetView>
  </sheetViews>
  <sheetFormatPr defaultColWidth="9.42578125" defaultRowHeight="12.75" x14ac:dyDescent="0.2"/>
  <cols>
    <col min="1" max="1" width="3.5703125" style="1" customWidth="1"/>
    <col min="2" max="2" width="15.5703125" style="1" customWidth="1"/>
    <col min="3" max="3" width="66.5703125" style="1" customWidth="1"/>
    <col min="4" max="4" width="3.5703125" style="1" customWidth="1"/>
    <col min="5" max="16384" width="9.42578125" style="1"/>
  </cols>
  <sheetData>
    <row r="1" spans="2:3" ht="13.5" thickBot="1" x14ac:dyDescent="0.25"/>
    <row r="2" spans="2:3" x14ac:dyDescent="0.2">
      <c r="B2" s="317" t="s">
        <v>1810</v>
      </c>
      <c r="C2" s="319" t="s">
        <v>1811</v>
      </c>
    </row>
    <row r="3" spans="2:3" ht="27.75" customHeight="1" thickBot="1" x14ac:dyDescent="0.25">
      <c r="B3" s="318"/>
      <c r="C3" s="320"/>
    </row>
    <row r="4" spans="2:3" x14ac:dyDescent="0.2">
      <c r="B4" s="2">
        <v>1</v>
      </c>
      <c r="C4" s="3" t="s">
        <v>1109</v>
      </c>
    </row>
    <row r="5" spans="2:3" x14ac:dyDescent="0.2">
      <c r="B5" s="4" t="s">
        <v>1812</v>
      </c>
      <c r="C5" s="5" t="s">
        <v>1813</v>
      </c>
    </row>
    <row r="6" spans="2:3" ht="13.5" thickBot="1" x14ac:dyDescent="0.25">
      <c r="B6" s="6" t="s">
        <v>1814</v>
      </c>
      <c r="C6" s="7" t="s">
        <v>1815</v>
      </c>
    </row>
    <row r="7" spans="2:3" x14ac:dyDescent="0.2">
      <c r="B7" s="2">
        <v>2</v>
      </c>
      <c r="C7" s="3" t="s">
        <v>1816</v>
      </c>
    </row>
    <row r="8" spans="2:3" x14ac:dyDescent="0.2">
      <c r="B8" s="4" t="s">
        <v>1817</v>
      </c>
      <c r="C8" s="5" t="s">
        <v>1818</v>
      </c>
    </row>
    <row r="9" spans="2:3" x14ac:dyDescent="0.2">
      <c r="B9" s="4" t="s">
        <v>1819</v>
      </c>
      <c r="C9" s="5" t="s">
        <v>1820</v>
      </c>
    </row>
    <row r="10" spans="2:3" x14ac:dyDescent="0.2">
      <c r="B10" s="4" t="s">
        <v>1821</v>
      </c>
      <c r="C10" s="5" t="s">
        <v>1822</v>
      </c>
    </row>
    <row r="11" spans="2:3" x14ac:dyDescent="0.2">
      <c r="B11" s="4" t="s">
        <v>1823</v>
      </c>
      <c r="C11" s="5" t="s">
        <v>1824</v>
      </c>
    </row>
    <row r="12" spans="2:3" x14ac:dyDescent="0.2">
      <c r="B12" s="4" t="s">
        <v>1825</v>
      </c>
      <c r="C12" s="5" t="s">
        <v>1826</v>
      </c>
    </row>
    <row r="13" spans="2:3" x14ac:dyDescent="0.2">
      <c r="B13" s="4" t="s">
        <v>1827</v>
      </c>
      <c r="C13" s="5" t="s">
        <v>1828</v>
      </c>
    </row>
    <row r="14" spans="2:3" x14ac:dyDescent="0.2">
      <c r="B14" s="4" t="s">
        <v>1829</v>
      </c>
      <c r="C14" s="5" t="s">
        <v>1830</v>
      </c>
    </row>
    <row r="15" spans="2:3" x14ac:dyDescent="0.2">
      <c r="B15" s="4" t="s">
        <v>1831</v>
      </c>
      <c r="C15" s="5" t="s">
        <v>1832</v>
      </c>
    </row>
    <row r="16" spans="2:3" x14ac:dyDescent="0.2">
      <c r="B16" s="4" t="s">
        <v>1833</v>
      </c>
      <c r="C16" s="5" t="s">
        <v>1834</v>
      </c>
    </row>
    <row r="17" spans="2:3" ht="13.5" thickBot="1" x14ac:dyDescent="0.25">
      <c r="B17" s="6" t="s">
        <v>1835</v>
      </c>
      <c r="C17" s="7" t="s">
        <v>1836</v>
      </c>
    </row>
    <row r="18" spans="2:3" ht="16.5" customHeight="1" thickBot="1" x14ac:dyDescent="0.25">
      <c r="B18" s="8">
        <v>3</v>
      </c>
      <c r="C18" s="9" t="s">
        <v>1837</v>
      </c>
    </row>
    <row r="19" spans="2:3" x14ac:dyDescent="0.2">
      <c r="B19" s="2">
        <v>4</v>
      </c>
      <c r="C19" s="3" t="s">
        <v>1838</v>
      </c>
    </row>
    <row r="20" spans="2:3" x14ac:dyDescent="0.2">
      <c r="B20" s="4" t="s">
        <v>1839</v>
      </c>
      <c r="C20" s="5" t="s">
        <v>1840</v>
      </c>
    </row>
    <row r="21" spans="2:3" x14ac:dyDescent="0.2">
      <c r="B21" s="4" t="s">
        <v>1841</v>
      </c>
      <c r="C21" s="5" t="s">
        <v>1842</v>
      </c>
    </row>
    <row r="22" spans="2:3" ht="13.5" thickBot="1" x14ac:dyDescent="0.25">
      <c r="B22" s="6" t="s">
        <v>1843</v>
      </c>
      <c r="C22" s="7" t="s">
        <v>1844</v>
      </c>
    </row>
    <row r="23" spans="2:3" x14ac:dyDescent="0.2">
      <c r="B23" s="2">
        <v>5</v>
      </c>
      <c r="C23" s="3" t="s">
        <v>1845</v>
      </c>
    </row>
    <row r="24" spans="2:3" x14ac:dyDescent="0.2">
      <c r="B24" s="4" t="s">
        <v>1846</v>
      </c>
      <c r="C24" s="5" t="s">
        <v>1847</v>
      </c>
    </row>
    <row r="25" spans="2:3" x14ac:dyDescent="0.2">
      <c r="B25" s="4" t="s">
        <v>1848</v>
      </c>
      <c r="C25" s="5" t="s">
        <v>1849</v>
      </c>
    </row>
    <row r="26" spans="2:3" x14ac:dyDescent="0.2">
      <c r="B26" s="4" t="s">
        <v>1850</v>
      </c>
      <c r="C26" s="5" t="s">
        <v>1851</v>
      </c>
    </row>
    <row r="27" spans="2:3" x14ac:dyDescent="0.2">
      <c r="B27" s="4" t="s">
        <v>1852</v>
      </c>
      <c r="C27" s="5" t="s">
        <v>1853</v>
      </c>
    </row>
    <row r="28" spans="2:3" ht="13.5" thickBot="1" x14ac:dyDescent="0.25">
      <c r="B28" s="6" t="s">
        <v>1854</v>
      </c>
      <c r="C28" s="7" t="s">
        <v>1855</v>
      </c>
    </row>
    <row r="29" spans="2:3" ht="13.5" thickBot="1" x14ac:dyDescent="0.25">
      <c r="B29" s="8">
        <v>6</v>
      </c>
      <c r="C29" s="9" t="s">
        <v>1856</v>
      </c>
    </row>
    <row r="30" spans="2:3" x14ac:dyDescent="0.2">
      <c r="B30" s="2">
        <v>7</v>
      </c>
      <c r="C30" s="3" t="s">
        <v>1857</v>
      </c>
    </row>
    <row r="31" spans="2:3" x14ac:dyDescent="0.2">
      <c r="B31" s="4" t="s">
        <v>1858</v>
      </c>
      <c r="C31" s="5" t="s">
        <v>1859</v>
      </c>
    </row>
    <row r="32" spans="2:3" ht="13.5" thickBot="1" x14ac:dyDescent="0.25">
      <c r="B32" s="6" t="s">
        <v>1860</v>
      </c>
      <c r="C32" s="7" t="s">
        <v>1861</v>
      </c>
    </row>
    <row r="33" spans="2:3" ht="13.5" thickBot="1" x14ac:dyDescent="0.25">
      <c r="B33" s="8">
        <v>8</v>
      </c>
      <c r="C33" s="9" t="s">
        <v>1862</v>
      </c>
    </row>
    <row r="34" spans="2:3" ht="13.5" thickBot="1" x14ac:dyDescent="0.25">
      <c r="B34" s="8">
        <v>9</v>
      </c>
      <c r="C34" s="9" t="s">
        <v>1863</v>
      </c>
    </row>
    <row r="35" spans="2:3" x14ac:dyDescent="0.2">
      <c r="B35" s="2">
        <v>10</v>
      </c>
      <c r="C35" s="3" t="s">
        <v>1864</v>
      </c>
    </row>
    <row r="36" spans="2:3" x14ac:dyDescent="0.2">
      <c r="B36" s="4" t="s">
        <v>1865</v>
      </c>
      <c r="C36" s="5" t="s">
        <v>1866</v>
      </c>
    </row>
    <row r="37" spans="2:3" x14ac:dyDescent="0.2">
      <c r="B37" s="4" t="s">
        <v>1867</v>
      </c>
      <c r="C37" s="5" t="s">
        <v>1868</v>
      </c>
    </row>
    <row r="38" spans="2:3" x14ac:dyDescent="0.2">
      <c r="B38" s="4" t="s">
        <v>1869</v>
      </c>
      <c r="C38" s="5" t="s">
        <v>1870</v>
      </c>
    </row>
    <row r="39" spans="2:3" ht="13.5" thickBot="1" x14ac:dyDescent="0.25">
      <c r="B39" s="6" t="s">
        <v>1871</v>
      </c>
      <c r="C39" s="7" t="s">
        <v>1872</v>
      </c>
    </row>
    <row r="40" spans="2:3" x14ac:dyDescent="0.2">
      <c r="B40" s="2">
        <v>11</v>
      </c>
      <c r="C40" s="3" t="s">
        <v>1873</v>
      </c>
    </row>
    <row r="41" spans="2:3" x14ac:dyDescent="0.2">
      <c r="B41" s="4" t="s">
        <v>1874</v>
      </c>
      <c r="C41" s="5" t="s">
        <v>1875</v>
      </c>
    </row>
    <row r="42" spans="2:3" x14ac:dyDescent="0.2">
      <c r="B42" s="4" t="s">
        <v>1876</v>
      </c>
      <c r="C42" s="5" t="s">
        <v>1877</v>
      </c>
    </row>
    <row r="43" spans="2:3" ht="13.5" thickBot="1" x14ac:dyDescent="0.25">
      <c r="B43" s="6" t="s">
        <v>1878</v>
      </c>
      <c r="C43" s="7" t="s">
        <v>1879</v>
      </c>
    </row>
    <row r="44" spans="2:3" ht="13.5" thickBot="1" x14ac:dyDescent="0.25">
      <c r="B44" s="8">
        <v>12</v>
      </c>
      <c r="C44" s="9" t="s">
        <v>1880</v>
      </c>
    </row>
    <row r="45" spans="2:3" x14ac:dyDescent="0.2">
      <c r="B45" s="2">
        <v>13</v>
      </c>
      <c r="C45" s="3" t="s">
        <v>1881</v>
      </c>
    </row>
    <row r="46" spans="2:3" x14ac:dyDescent="0.2">
      <c r="B46" s="4" t="s">
        <v>1882</v>
      </c>
      <c r="C46" s="5" t="s">
        <v>1883</v>
      </c>
    </row>
    <row r="47" spans="2:3" x14ac:dyDescent="0.2">
      <c r="B47" s="4" t="s">
        <v>1884</v>
      </c>
      <c r="C47" s="5" t="s">
        <v>1885</v>
      </c>
    </row>
    <row r="48" spans="2:3" x14ac:dyDescent="0.2">
      <c r="B48" s="4" t="s">
        <v>1886</v>
      </c>
      <c r="C48" s="5" t="s">
        <v>1887</v>
      </c>
    </row>
    <row r="49" spans="2:3" ht="13.5" thickBot="1" x14ac:dyDescent="0.25">
      <c r="B49" s="6" t="s">
        <v>1888</v>
      </c>
      <c r="C49" s="7" t="s">
        <v>1889</v>
      </c>
    </row>
    <row r="50" spans="2:3" x14ac:dyDescent="0.2">
      <c r="B50" s="2">
        <v>14</v>
      </c>
      <c r="C50" s="3" t="s">
        <v>1890</v>
      </c>
    </row>
    <row r="51" spans="2:3" x14ac:dyDescent="0.2">
      <c r="B51" s="4" t="s">
        <v>1891</v>
      </c>
      <c r="C51" s="5" t="s">
        <v>1892</v>
      </c>
    </row>
    <row r="52" spans="2:3" ht="13.5" thickBot="1" x14ac:dyDescent="0.25">
      <c r="B52" s="6" t="s">
        <v>1893</v>
      </c>
      <c r="C52" s="7" t="s">
        <v>1894</v>
      </c>
    </row>
    <row r="53" spans="2:3" ht="13.5" thickBot="1" x14ac:dyDescent="0.25">
      <c r="B53" s="8">
        <v>15</v>
      </c>
      <c r="C53" s="9" t="s">
        <v>1895</v>
      </c>
    </row>
    <row r="54" spans="2:3" ht="13.5" thickBot="1" x14ac:dyDescent="0.25">
      <c r="B54" s="8">
        <v>16</v>
      </c>
      <c r="C54" s="9" t="s">
        <v>1896</v>
      </c>
    </row>
    <row r="55" spans="2:3" x14ac:dyDescent="0.2">
      <c r="B55" s="2">
        <v>17</v>
      </c>
      <c r="C55" s="3" t="s">
        <v>1897</v>
      </c>
    </row>
    <row r="56" spans="2:3" x14ac:dyDescent="0.2">
      <c r="B56" s="4" t="s">
        <v>1898</v>
      </c>
      <c r="C56" s="5" t="s">
        <v>1899</v>
      </c>
    </row>
    <row r="57" spans="2:3" x14ac:dyDescent="0.2">
      <c r="B57" s="4" t="s">
        <v>1900</v>
      </c>
      <c r="C57" s="5" t="s">
        <v>1901</v>
      </c>
    </row>
    <row r="58" spans="2:3" x14ac:dyDescent="0.2">
      <c r="B58" s="4" t="s">
        <v>1902</v>
      </c>
      <c r="C58" s="5" t="s">
        <v>1903</v>
      </c>
    </row>
    <row r="59" spans="2:3" ht="13.5" thickBot="1" x14ac:dyDescent="0.25">
      <c r="B59" s="6" t="s">
        <v>1904</v>
      </c>
      <c r="C59" s="7" t="s">
        <v>1905</v>
      </c>
    </row>
    <row r="60" spans="2:3" ht="13.5" thickBot="1" x14ac:dyDescent="0.25">
      <c r="B60" s="8">
        <v>18</v>
      </c>
      <c r="C60" s="9" t="s">
        <v>1906</v>
      </c>
    </row>
    <row r="61" spans="2:3" ht="13.5" thickBot="1" x14ac:dyDescent="0.25">
      <c r="B61" s="8">
        <v>19</v>
      </c>
      <c r="C61" s="9" t="s">
        <v>1907</v>
      </c>
    </row>
    <row r="62" spans="2:3" x14ac:dyDescent="0.2">
      <c r="B62" s="2">
        <v>20</v>
      </c>
      <c r="C62" s="3" t="s">
        <v>1908</v>
      </c>
    </row>
    <row r="63" spans="2:3" x14ac:dyDescent="0.2">
      <c r="B63" s="4" t="s">
        <v>1909</v>
      </c>
      <c r="C63" s="5" t="s">
        <v>1910</v>
      </c>
    </row>
    <row r="64" spans="2:3" x14ac:dyDescent="0.2">
      <c r="B64" s="4" t="s">
        <v>1911</v>
      </c>
      <c r="C64" s="5" t="s">
        <v>1912</v>
      </c>
    </row>
    <row r="65" spans="2:3" x14ac:dyDescent="0.2">
      <c r="B65" s="4" t="s">
        <v>1913</v>
      </c>
      <c r="C65" s="5" t="s">
        <v>1914</v>
      </c>
    </row>
    <row r="66" spans="2:3" ht="13.5" thickBot="1" x14ac:dyDescent="0.25">
      <c r="B66" s="6" t="s">
        <v>1915</v>
      </c>
      <c r="C66" s="7" t="s">
        <v>1916</v>
      </c>
    </row>
    <row r="67" spans="2:3" x14ac:dyDescent="0.2">
      <c r="B67" s="2">
        <v>21</v>
      </c>
      <c r="C67" s="3" t="s">
        <v>1917</v>
      </c>
    </row>
    <row r="68" spans="2:3" x14ac:dyDescent="0.2">
      <c r="B68" s="4" t="s">
        <v>1918</v>
      </c>
      <c r="C68" s="5" t="s">
        <v>1919</v>
      </c>
    </row>
    <row r="69" spans="2:3" x14ac:dyDescent="0.2">
      <c r="B69" s="4" t="s">
        <v>1920</v>
      </c>
      <c r="C69" s="5" t="s">
        <v>1921</v>
      </c>
    </row>
    <row r="70" spans="2:3" ht="13.5" thickBot="1" x14ac:dyDescent="0.25">
      <c r="B70" s="6" t="s">
        <v>1922</v>
      </c>
      <c r="C70" s="7" t="s">
        <v>1923</v>
      </c>
    </row>
    <row r="71" spans="2:3" ht="13.5" thickBot="1" x14ac:dyDescent="0.25">
      <c r="B71" s="10">
        <v>22</v>
      </c>
      <c r="C71" s="11" t="s">
        <v>1924</v>
      </c>
    </row>
    <row r="72" spans="2:3" x14ac:dyDescent="0.2">
      <c r="B72" s="2">
        <v>23</v>
      </c>
      <c r="C72" s="3" t="s">
        <v>1925</v>
      </c>
    </row>
    <row r="73" spans="2:3" x14ac:dyDescent="0.2">
      <c r="B73" s="4" t="s">
        <v>1926</v>
      </c>
      <c r="C73" s="5" t="s">
        <v>1927</v>
      </c>
    </row>
    <row r="74" spans="2:3" x14ac:dyDescent="0.2">
      <c r="B74" s="4" t="s">
        <v>1928</v>
      </c>
      <c r="C74" s="5" t="s">
        <v>1929</v>
      </c>
    </row>
    <row r="75" spans="2:3" ht="13.5" thickBot="1" x14ac:dyDescent="0.25">
      <c r="B75" s="6" t="s">
        <v>1930</v>
      </c>
      <c r="C75" s="7" t="s">
        <v>1931</v>
      </c>
    </row>
  </sheetData>
  <mergeCells count="2">
    <mergeCell ref="B2:B3"/>
    <mergeCell ref="C2:C3"/>
  </mergeCells>
  <pageMargins left="0.70866141732283472" right="0.7086614173228347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SharedWithUsers xmlns="c1f338ac-e338-414f-952c-f74dcc6d59e1">
      <UserInfo>
        <DisplayName>RIA Team</DisplayName>
        <AccountId>2648</AccountId>
        <AccountType/>
      </UserInfo>
      <UserInfo>
        <DisplayName>Philip Williams</DisplayName>
        <AccountId>574</AccountId>
        <AccountType/>
      </UserInfo>
      <UserInfo>
        <DisplayName>Bing Luan-Gallagher</DisplayName>
        <AccountId>169</AccountId>
        <AccountType/>
      </UserInfo>
      <UserInfo>
        <DisplayName>Merrily Kenyon</DisplayName>
        <AccountId>161</AccountId>
        <AccountType/>
      </UserInfo>
      <UserInfo>
        <DisplayName>Ciara Donnelly</DisplayName>
        <AccountId>24</AccountId>
        <AccountType/>
      </UserInfo>
      <UserInfo>
        <DisplayName>Adam Storrow</DisplayName>
        <AccountId>12</AccountId>
        <AccountType/>
      </UserInfo>
      <UserInfo>
        <DisplayName>Gary Shield</DisplayName>
        <AccountId>19</AccountId>
        <AccountType/>
      </UserInfo>
      <UserInfo>
        <DisplayName>Maroulla Whiteley</DisplayName>
        <AccountId>23</AccountId>
        <AccountType/>
      </UserInfo>
      <UserInfo>
        <DisplayName>Nicola Bodey</DisplayName>
        <AccountId>21</AccountId>
        <AccountType/>
      </UserInfo>
      <UserInfo>
        <DisplayName>Edgar Masanga</DisplayName>
        <AccountId>25</AccountId>
        <AccountType/>
      </UserInfo>
      <UserInfo>
        <DisplayName>Benjamin Gregory</DisplayName>
        <AccountId>839</AccountId>
        <AccountType/>
      </UserInfo>
      <UserInfo>
        <DisplayName>Elaine Cartwright</DisplayName>
        <AccountId>16</AccountId>
        <AccountType/>
      </UserInfo>
      <UserInfo>
        <DisplayName>Suzie Panek</DisplayName>
        <AccountId>819</AccountId>
        <AccountType/>
      </UserInfo>
      <UserInfo>
        <DisplayName>David Tyldesley</DisplayName>
        <AccountId>14</AccountId>
        <AccountType/>
      </UserInfo>
    </SharedWithUsers>
    <TaxCatchAll xmlns="0eb656aa-4e79-4e95-9076-bc119a23e0cc" xsi:nil="true"/>
    <lcf76f155ced4ddcb4097134ff3c332f xmlns="acaf4567-dc07-471f-892c-2bcb86ef35a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D67D96-05F6-4288-B4C2-BEB51EF46675}">
  <ds:schemaRefs>
    <ds:schemaRef ds:uri="http://schemas.microsoft.com/sharepoint/v3/contenttype/forms"/>
  </ds:schemaRefs>
</ds:datastoreItem>
</file>

<file path=customXml/itemProps2.xml><?xml version="1.0" encoding="utf-8"?>
<ds:datastoreItem xmlns:ds="http://schemas.openxmlformats.org/officeDocument/2006/customXml" ds:itemID="{ED0B2B38-81C2-49A4-B5B4-FCEEA749C769}">
  <ds:schemaRefs>
    <ds:schemaRef ds:uri="acaf4567-dc07-471f-892c-2bcb86ef35ae"/>
    <ds:schemaRef ds:uri="http://purl.org/dc/dcmitype/"/>
    <ds:schemaRef ds:uri="http://purl.org/dc/elements/1.1/"/>
    <ds:schemaRef ds:uri="http://purl.org/dc/terms/"/>
    <ds:schemaRef ds:uri="http://www.w3.org/XML/1998/namespace"/>
    <ds:schemaRef ds:uri="c1f338ac-e338-414f-952c-f74dcc6d59e1"/>
    <ds:schemaRef ds:uri="http://schemas.microsoft.com/office/2006/documentManagement/types"/>
    <ds:schemaRef ds:uri="0eb656aa-4e79-4e95-9076-bc119a23e0cc"/>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2B6FD0D-D61F-4E9A-898F-716A5979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Technology Appraisals (TAs)</vt:lpstr>
      <vt:lpstr>Sheet1</vt:lpstr>
      <vt:lpstr>Guidelines &amp; Quality Standards</vt:lpstr>
      <vt:lpstr>Medtech &amp; Diagnostics</vt:lpstr>
      <vt:lpstr>Interventional Procedures</vt:lpstr>
      <vt:lpstr>Lists</vt:lpstr>
      <vt:lpstr>Main specialty codes</vt:lpstr>
      <vt:lpstr>Programme budgeting categories</vt:lpstr>
      <vt:lpstr>comms</vt:lpstr>
      <vt:lpstr>Potential_cost_impact</vt:lpstr>
      <vt:lpstr>'Programme budgeting categories'!Print_Area</vt:lpstr>
      <vt:lpstr>Providelist</vt:lpstr>
      <vt:lpstr>Typeofguidance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2024-04-03T10:11:40Z</dcterms:created>
  <dcterms:modified xsi:type="dcterms:W3CDTF">2025-01-09T17:49:28Z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2024-04-03T10:11:47Z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74260a2b-8342-48aa-9399-45f1f9347ffa</vt:lpwstr>
  </property>
  <property fmtid="{D5CDD505-2E9C-101B-9397-08002B2CF9AE}" pid="8" name="MSIP_Label_c69d85d5-6d9e-4305-a294-1f636ec0f2d6_ContentBits">
    <vt:lpwstr>0</vt:lpwstr>
  </property>
  <property fmtid="{D5CDD505-2E9C-101B-9397-08002B2CF9AE}" pid="9" name="Order">
    <vt:r8>100</vt:r8>
  </property>
  <property fmtid="{D5CDD505-2E9C-101B-9397-08002B2CF9AE}" pid="10" name="ContentTypeId">
    <vt:lpwstr>0x010100B99456BF0FC3654992BB01F701E3BF13</vt:lpwstr>
  </property>
  <property fmtid="{D5CDD505-2E9C-101B-9397-08002B2CF9AE}" pid="11" name="Display Status">
    <vt:lpwstr/>
  </property>
  <property fmtid="{D5CDD505-2E9C-101B-9397-08002B2CF9AE}" pid="12" name="MediaServiceImageTags">
    <vt:lpwstr/>
  </property>
  <property fmtid="{D5CDD505-2E9C-101B-9397-08002B2CF9AE}" pid="13" name="Display_x0020_Status">
    <vt:lpwstr/>
  </property>
</Properties>
</file>